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060" windowHeight="7050" activeTab="1"/>
  </bookViews>
  <sheets>
    <sheet name="Консолидированный 1.10.2019" sheetId="2" r:id="rId1"/>
    <sheet name="численность" sheetId="5" r:id="rId2"/>
  </sheets>
  <calcPr calcId="125725"/>
</workbook>
</file>

<file path=xl/calcChain.xml><?xml version="1.0" encoding="utf-8"?>
<calcChain xmlns="http://schemas.openxmlformats.org/spreadsheetml/2006/main">
  <c r="J6" i="2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5"/>
</calcChain>
</file>

<file path=xl/sharedStrings.xml><?xml version="1.0" encoding="utf-8"?>
<sst xmlns="http://schemas.openxmlformats.org/spreadsheetml/2006/main" count="117" uniqueCount="101">
  <si>
    <t>Наименование показателя</t>
  </si>
  <si>
    <t>Код строки</t>
  </si>
  <si>
    <t>1</t>
  </si>
  <si>
    <t>2</t>
  </si>
  <si>
    <t>Х</t>
  </si>
  <si>
    <t>-</t>
  </si>
  <si>
    <t>Код расхода по бюджетной классификации</t>
  </si>
  <si>
    <t>200</t>
  </si>
  <si>
    <t>Общегосударственные вопросы</t>
  </si>
  <si>
    <t>000 0100 0000000000 000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</si>
  <si>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</si>
  <si>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</si>
  <si>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</si>
  <si>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</si>
  <si>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Расходы на выплаты персоналу казенных учреждений</t>
  </si>
  <si>
    <t>Фонд оплаты труда учреждений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</si>
  <si>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</si>
  <si>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</si>
  <si>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</si>
  <si>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</si>
  <si>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</si>
  <si>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</si>
  <si>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>Уплата иных платежей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</si>
  <si>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</si>
  <si>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Национальная оборона</t>
  </si>
  <si>
    <t>000 0200 0000000000 000</t>
  </si>
  <si>
    <t>Национальная безопасность и правоохранительная деятельность</t>
  </si>
  <si>
    <t>000 0300 0000000000 000</t>
  </si>
  <si>
    <t>Органы юстиции</t>
  </si>
  <si>
    <t>000 0304 0000000000 000</t>
  </si>
  <si>
    <t>000 0304 0000000000 100</t>
  </si>
  <si>
    <t>000 0304 0000000000 120</t>
  </si>
  <si>
    <t>000 0304 0000000000 121</t>
  </si>
  <si>
    <t>000 0304 0000000000 129</t>
  </si>
  <si>
    <t>000 0304 0000000000 200</t>
  </si>
  <si>
    <t>000 0304 0000000000 240</t>
  </si>
  <si>
    <t>000 0304 0000000000 244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</si>
  <si>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</si>
  <si>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</si>
  <si>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</si>
  <si>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</si>
  <si>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</si>
  <si>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000 0309 0000000000 119</t>
  </si>
  <si>
    <t>000 0309 0000000000 200</t>
  </si>
  <si>
    <t>000 0309 0000000000 240</t>
  </si>
  <si>
    <t>000 0309 0000000000 244</t>
  </si>
  <si>
    <t>000 0309 0000000000 800</t>
  </si>
  <si>
    <t>000 0309 0000000000 850</t>
  </si>
  <si>
    <t>000 0309 0000000000 851</t>
  </si>
  <si>
    <t>000 0309 0000000000 853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</si>
  <si>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</si>
  <si>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</si>
  <si>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</si>
  <si>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</si>
  <si>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</si>
  <si>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</si>
  <si>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</si>
  <si>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Жилищно-коммунальное хозяйство</t>
  </si>
  <si>
    <t>000 0500 0000000000 000</t>
  </si>
  <si>
    <t>Образование</t>
  </si>
  <si>
    <t>000 0700 0000000000 000</t>
  </si>
  <si>
    <t>Культура, кинематография</t>
  </si>
  <si>
    <t>000 0800 0000000000 000</t>
  </si>
  <si>
    <t>Здравоохранение</t>
  </si>
  <si>
    <t>000 0900 0000000000 000</t>
  </si>
  <si>
    <t>Социальная политика</t>
  </si>
  <si>
    <t>000 1000 0000000000 000</t>
  </si>
  <si>
    <t>Физическая культура и спорт</t>
  </si>
  <si>
    <t>000 1100 0000000000 000</t>
  </si>
  <si>
    <t>Средства массовой информации</t>
  </si>
  <si>
    <t>000 1200 0000000000 000</t>
  </si>
  <si>
    <t>План</t>
  </si>
  <si>
    <t>Факт</t>
  </si>
  <si>
    <t>% исполнения</t>
  </si>
  <si>
    <t>Отклонение (+;-)</t>
  </si>
  <si>
    <t xml:space="preserve">Расходы бюджета </t>
  </si>
  <si>
    <t xml:space="preserve">Справка об исполнении расходной части консолидированного бюджета муниципального района за 3 квартал 2019 года </t>
  </si>
  <si>
    <t>В С Е Г О</t>
  </si>
  <si>
    <t>утверждено должностей в штатном расписании на конец отчетного периода</t>
  </si>
  <si>
    <t>фактически замещено должностей на конец отчетного периода</t>
  </si>
  <si>
    <t xml:space="preserve">среднесписочная численность за отчетный период                      </t>
  </si>
  <si>
    <t xml:space="preserve">Муниципальные должности </t>
  </si>
  <si>
    <r>
      <t>Должности  муниципальной службы</t>
    </r>
    <r>
      <rPr>
        <sz val="11"/>
        <rFont val="Times New Roman"/>
        <family val="1"/>
        <charset val="204"/>
      </rPr>
      <t xml:space="preserve">, </t>
    </r>
    <r>
      <rPr>
        <b/>
        <sz val="11"/>
        <rFont val="Times New Roman"/>
        <family val="1"/>
        <charset val="204"/>
      </rPr>
      <t>всего</t>
    </r>
    <r>
      <rPr>
        <sz val="11"/>
        <rFont val="Times New Roman"/>
        <family val="1"/>
        <charset val="204"/>
      </rPr>
      <t xml:space="preserve">                                                                                 </t>
    </r>
    <r>
      <rPr>
        <i/>
        <sz val="11"/>
        <rFont val="Times New Roman"/>
        <family val="1"/>
        <charset val="204"/>
      </rPr>
      <t xml:space="preserve"> (сумма строк 220+230+240+250+260)</t>
    </r>
    <r>
      <rPr>
        <sz val="11"/>
        <rFont val="Times New Roman"/>
        <family val="1"/>
        <charset val="204"/>
      </rPr>
      <t xml:space="preserve">
</t>
    </r>
  </si>
  <si>
    <t>210</t>
  </si>
  <si>
    <t xml:space="preserve">в том числе по группам должностей:  высшие </t>
  </si>
  <si>
    <t>220</t>
  </si>
  <si>
    <t>главные</t>
  </si>
  <si>
    <t>230</t>
  </si>
  <si>
    <t>ведущие</t>
  </si>
  <si>
    <t>240</t>
  </si>
  <si>
    <t xml:space="preserve">старшие </t>
  </si>
  <si>
    <t>250</t>
  </si>
  <si>
    <t xml:space="preserve">младшие </t>
  </si>
  <si>
    <t>260</t>
  </si>
  <si>
    <t>Должности, не являющиеся должностями муниципальной службы</t>
  </si>
  <si>
    <t>270</t>
  </si>
  <si>
    <r>
      <t>Должности работников, переведенных на новые системы оплаты труда</t>
    </r>
    <r>
      <rPr>
        <b/>
        <vertAlign val="superscript"/>
        <sz val="10"/>
        <rFont val="Times New Roman"/>
        <family val="1"/>
        <charset val="204"/>
      </rPr>
      <t>2</t>
    </r>
  </si>
  <si>
    <t>280</t>
  </si>
  <si>
    <r>
      <t xml:space="preserve">Всего  должностей  работников  органа местного самоуправления   </t>
    </r>
    <r>
      <rPr>
        <i/>
        <sz val="10"/>
        <rFont val="Times New Roman"/>
        <family val="1"/>
        <charset val="204"/>
      </rPr>
      <t>(сумма строк 200+210+270+280)</t>
    </r>
  </si>
  <si>
    <t>290</t>
  </si>
  <si>
    <t xml:space="preserve"> Сведения о должностях и численности работников органов местного самоуправления на 1.10.2019</t>
  </si>
</sst>
</file>

<file path=xl/styles.xml><?xml version="1.0" encoding="utf-8"?>
<styleSheet xmlns="http://schemas.openxmlformats.org/spreadsheetml/2006/main">
  <numFmts count="1">
    <numFmt numFmtId="166" formatCode="[$-10419]###\ ###\ ###\ ###\ ##0.00"/>
  </numFmts>
  <fonts count="2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Calibri"/>
      <family val="2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9"/>
      <name val="Arial Cyr"/>
    </font>
    <font>
      <sz val="9"/>
      <name val="Times New Roman"/>
      <family val="1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1" fillId="0" borderId="0" xfId="0" applyFont="1" applyFill="1" applyBorder="1"/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center" vertical="top" wrapText="1"/>
    </xf>
    <xf numFmtId="0" fontId="5" fillId="0" borderId="1" xfId="1" applyNumberFormat="1" applyFont="1" applyFill="1" applyBorder="1" applyAlignment="1">
      <alignment horizontal="center" vertical="top" wrapText="1"/>
    </xf>
    <xf numFmtId="166" fontId="4" fillId="0" borderId="1" xfId="1" applyNumberFormat="1" applyFont="1" applyFill="1" applyBorder="1" applyAlignment="1">
      <alignment horizontal="center" wrapText="1" readingOrder="1"/>
    </xf>
    <xf numFmtId="166" fontId="4" fillId="0" borderId="1" xfId="1" applyNumberFormat="1" applyFont="1" applyFill="1" applyBorder="1" applyAlignment="1">
      <alignment horizontal="center" wrapText="1" readingOrder="1"/>
    </xf>
    <xf numFmtId="0" fontId="4" fillId="0" borderId="1" xfId="1" applyNumberFormat="1" applyFont="1" applyFill="1" applyBorder="1" applyAlignment="1">
      <alignment horizontal="center" wrapText="1" readingOrder="1"/>
    </xf>
    <xf numFmtId="0" fontId="4" fillId="0" borderId="1" xfId="1" applyNumberFormat="1" applyFont="1" applyFill="1" applyBorder="1" applyAlignment="1">
      <alignment horizontal="center" wrapText="1" readingOrder="1"/>
    </xf>
    <xf numFmtId="4" fontId="4" fillId="0" borderId="1" xfId="1" applyNumberFormat="1" applyFont="1" applyFill="1" applyBorder="1" applyAlignment="1">
      <alignment horizontal="center" wrapText="1" readingOrder="1"/>
    </xf>
    <xf numFmtId="4" fontId="5" fillId="0" borderId="1" xfId="1" applyNumberFormat="1" applyFont="1" applyFill="1" applyBorder="1" applyAlignment="1">
      <alignment horizontal="center" vertical="top" wrapText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top" wrapText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6" fillId="0" borderId="0" xfId="1" applyNumberFormat="1" applyFont="1" applyFill="1" applyBorder="1" applyAlignment="1">
      <alignment vertical="center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9" fillId="0" borderId="0" xfId="0" applyNumberFormat="1" applyFont="1" applyFill="1" applyBorder="1" applyProtection="1"/>
    <xf numFmtId="0" fontId="10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Protection="1"/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14" fillId="0" borderId="5" xfId="0" applyNumberFormat="1" applyFont="1" applyFill="1" applyBorder="1" applyAlignment="1" applyProtection="1">
      <alignment vertical="center" wrapText="1"/>
    </xf>
    <xf numFmtId="0" fontId="14" fillId="0" borderId="6" xfId="0" applyNumberFormat="1" applyFont="1" applyFill="1" applyBorder="1" applyAlignment="1" applyProtection="1">
      <alignment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12" fillId="0" borderId="8" xfId="0" applyNumberFormat="1" applyFont="1" applyFill="1" applyBorder="1" applyAlignment="1" applyProtection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left" wrapText="1"/>
    </xf>
    <xf numFmtId="49" fontId="11" fillId="0" borderId="10" xfId="0" applyNumberFormat="1" applyFont="1" applyFill="1" applyBorder="1" applyAlignment="1" applyProtection="1">
      <alignment horizontal="center"/>
    </xf>
    <xf numFmtId="0" fontId="12" fillId="0" borderId="5" xfId="0" applyNumberFormat="1" applyFont="1" applyFill="1" applyBorder="1" applyAlignment="1" applyProtection="1">
      <alignment horizontal="left" vertical="justify" wrapText="1"/>
    </xf>
    <xf numFmtId="49" fontId="11" fillId="0" borderId="12" xfId="0" applyNumberFormat="1" applyFont="1" applyFill="1" applyBorder="1" applyAlignment="1" applyProtection="1">
      <alignment horizontal="center"/>
    </xf>
    <xf numFmtId="0" fontId="12" fillId="0" borderId="13" xfId="0" applyNumberFormat="1" applyFont="1" applyFill="1" applyBorder="1" applyAlignment="1" applyProtection="1">
      <alignment horizontal="left" wrapText="1" indent="2"/>
    </xf>
    <xf numFmtId="49" fontId="11" fillId="0" borderId="14" xfId="0" applyNumberFormat="1" applyFont="1" applyFill="1" applyBorder="1" applyAlignment="1" applyProtection="1">
      <alignment horizontal="center"/>
    </xf>
    <xf numFmtId="49" fontId="11" fillId="0" borderId="19" xfId="0" applyNumberFormat="1" applyFont="1" applyFill="1" applyBorder="1" applyAlignment="1" applyProtection="1">
      <alignment horizontal="center"/>
    </xf>
    <xf numFmtId="0" fontId="11" fillId="0" borderId="20" xfId="0" applyNumberFormat="1" applyFont="1" applyFill="1" applyBorder="1" applyAlignment="1" applyProtection="1">
      <alignment wrapText="1"/>
    </xf>
    <xf numFmtId="0" fontId="11" fillId="0" borderId="13" xfId="0" applyNumberFormat="1" applyFont="1" applyFill="1" applyBorder="1" applyAlignment="1" applyProtection="1">
      <alignment wrapText="1"/>
    </xf>
    <xf numFmtId="0" fontId="11" fillId="0" borderId="5" xfId="0" applyNumberFormat="1" applyFont="1" applyFill="1" applyBorder="1" applyAlignment="1" applyProtection="1">
      <alignment horizontal="left" wrapText="1"/>
    </xf>
    <xf numFmtId="49" fontId="11" fillId="0" borderId="21" xfId="0" applyNumberFormat="1" applyFont="1" applyFill="1" applyBorder="1" applyAlignment="1" applyProtection="1">
      <alignment horizontal="center"/>
    </xf>
    <xf numFmtId="3" fontId="20" fillId="0" borderId="11" xfId="0" applyNumberFormat="1" applyFont="1" applyFill="1" applyBorder="1" applyAlignment="1" applyProtection="1">
      <alignment horizontal="center"/>
    </xf>
    <xf numFmtId="3" fontId="20" fillId="0" borderId="4" xfId="0" applyNumberFormat="1" applyFont="1" applyFill="1" applyBorder="1" applyAlignment="1" applyProtection="1">
      <alignment horizontal="center"/>
    </xf>
    <xf numFmtId="3" fontId="20" fillId="0" borderId="1" xfId="0" applyNumberFormat="1" applyFont="1" applyFill="1" applyBorder="1" applyAlignment="1" applyProtection="1">
      <alignment horizontal="center"/>
    </xf>
    <xf numFmtId="49" fontId="20" fillId="0" borderId="15" xfId="0" applyNumberFormat="1" applyFont="1" applyFill="1" applyBorder="1" applyAlignment="1" applyProtection="1">
      <alignment horizontal="center"/>
    </xf>
    <xf numFmtId="0" fontId="20" fillId="0" borderId="15" xfId="0" applyNumberFormat="1" applyFont="1" applyFill="1" applyBorder="1" applyAlignment="1" applyProtection="1">
      <alignment horizontal="center"/>
    </xf>
    <xf numFmtId="0" fontId="20" fillId="0" borderId="16" xfId="0" applyNumberFormat="1" applyFont="1" applyFill="1" applyBorder="1" applyAlignment="1" applyProtection="1">
      <alignment horizontal="center"/>
    </xf>
    <xf numFmtId="49" fontId="20" fillId="0" borderId="4" xfId="0" applyNumberFormat="1" applyFont="1" applyFill="1" applyBorder="1" applyAlignment="1" applyProtection="1">
      <alignment horizontal="center"/>
    </xf>
    <xf numFmtId="0" fontId="20" fillId="0" borderId="4" xfId="0" applyNumberFormat="1" applyFont="1" applyFill="1" applyBorder="1" applyAlignment="1" applyProtection="1">
      <alignment horizontal="center"/>
    </xf>
    <xf numFmtId="0" fontId="20" fillId="0" borderId="1" xfId="0" applyNumberFormat="1" applyFont="1" applyFill="1" applyBorder="1" applyAlignment="1" applyProtection="1">
      <alignment horizontal="center"/>
    </xf>
    <xf numFmtId="49" fontId="20" fillId="0" borderId="17" xfId="0" applyNumberFormat="1" applyFont="1" applyFill="1" applyBorder="1" applyAlignment="1" applyProtection="1">
      <alignment horizontal="center"/>
    </xf>
    <xf numFmtId="0" fontId="20" fillId="0" borderId="17" xfId="0" applyNumberFormat="1" applyFont="1" applyFill="1" applyBorder="1" applyAlignment="1" applyProtection="1">
      <alignment horizontal="center"/>
    </xf>
    <xf numFmtId="0" fontId="20" fillId="0" borderId="18" xfId="0" applyNumberFormat="1" applyFont="1" applyFill="1" applyBorder="1" applyAlignment="1" applyProtection="1">
      <alignment horizontal="center"/>
    </xf>
    <xf numFmtId="3" fontId="20" fillId="0" borderId="9" xfId="0" applyNumberFormat="1" applyFont="1" applyFill="1" applyBorder="1" applyAlignment="1" applyProtection="1">
      <alignment horizontal="center"/>
    </xf>
    <xf numFmtId="3" fontId="20" fillId="0" borderId="22" xfId="0" applyNumberFormat="1" applyFont="1" applyFill="1" applyBorder="1" applyAlignment="1" applyProtection="1">
      <alignment horizontal="center"/>
    </xf>
    <xf numFmtId="3" fontId="20" fillId="0" borderId="23" xfId="0" applyNumberFormat="1" applyFont="1" applyFill="1" applyBorder="1" applyAlignment="1" applyProtection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W40"/>
  <sheetViews>
    <sheetView showGridLines="0" workbookViewId="0">
      <selection activeCell="B6" sqref="B6"/>
    </sheetView>
  </sheetViews>
  <sheetFormatPr defaultRowHeight="15"/>
  <cols>
    <col min="1" max="1" width="45.7109375" customWidth="1"/>
    <col min="2" max="2" width="35.28515625" customWidth="1"/>
    <col min="3" max="3" width="20.5703125" customWidth="1"/>
    <col min="4" max="4" width="0.140625" hidden="1" customWidth="1"/>
    <col min="5" max="5" width="22.42578125" customWidth="1"/>
    <col min="6" max="6" width="0.140625" customWidth="1"/>
    <col min="7" max="7" width="0.140625" hidden="1" customWidth="1"/>
    <col min="8" max="8" width="21.5703125" customWidth="1"/>
    <col min="9" max="9" width="0.140625" customWidth="1"/>
    <col min="10" max="10" width="22.5703125" customWidth="1"/>
    <col min="11" max="11" width="0.140625" customWidth="1"/>
  </cols>
  <sheetData>
    <row r="1" spans="1:49" ht="7.15" customHeight="1"/>
    <row r="2" spans="1:49" ht="22.9" customHeight="1">
      <c r="A2" s="16" t="s">
        <v>76</v>
      </c>
      <c r="B2" s="16"/>
      <c r="C2" s="16"/>
      <c r="D2" s="16"/>
      <c r="E2" s="16"/>
      <c r="F2" s="16"/>
      <c r="G2" s="16"/>
      <c r="H2" s="16"/>
      <c r="I2" s="16"/>
      <c r="J2" s="16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</row>
    <row r="3" spans="1:49" s="14" customFormat="1" ht="68.25" customHeight="1">
      <c r="A3" s="10" t="s">
        <v>0</v>
      </c>
      <c r="B3" s="10" t="s">
        <v>6</v>
      </c>
      <c r="C3" s="10" t="s">
        <v>71</v>
      </c>
      <c r="D3" s="11" t="s">
        <v>72</v>
      </c>
      <c r="E3" s="12" t="s">
        <v>72</v>
      </c>
      <c r="F3" s="13"/>
      <c r="G3" s="11"/>
      <c r="H3" s="12" t="s">
        <v>73</v>
      </c>
      <c r="I3" s="13"/>
      <c r="J3" s="12" t="s">
        <v>74</v>
      </c>
      <c r="K3" s="13"/>
    </row>
    <row r="4" spans="1:49" s="14" customFormat="1" ht="18.75">
      <c r="A4" s="10" t="s">
        <v>2</v>
      </c>
      <c r="B4" s="10">
        <v>2</v>
      </c>
      <c r="C4" s="10">
        <v>3</v>
      </c>
      <c r="D4" s="11"/>
      <c r="E4" s="12">
        <v>4</v>
      </c>
      <c r="F4" s="13"/>
      <c r="G4" s="11"/>
      <c r="H4" s="12">
        <v>5</v>
      </c>
      <c r="I4" s="13"/>
      <c r="J4" s="12">
        <v>6</v>
      </c>
      <c r="K4" s="13"/>
    </row>
    <row r="5" spans="1:49" ht="18.75">
      <c r="A5" s="1" t="s">
        <v>75</v>
      </c>
      <c r="B5" s="1" t="s">
        <v>4</v>
      </c>
      <c r="C5" s="4">
        <v>1801843348.99</v>
      </c>
      <c r="D5" s="2"/>
      <c r="E5" s="5">
        <v>1154550965.3800001</v>
      </c>
      <c r="F5" s="3"/>
      <c r="G5" s="2"/>
      <c r="H5" s="5">
        <f>E5/C5*100</f>
        <v>64.076101067674315</v>
      </c>
      <c r="I5" s="3"/>
      <c r="J5" s="8">
        <f>E5-C5</f>
        <v>-647292383.6099999</v>
      </c>
      <c r="K5" s="9"/>
    </row>
    <row r="6" spans="1:49" ht="18.75">
      <c r="A6" s="7" t="s">
        <v>8</v>
      </c>
      <c r="B6" s="1" t="s">
        <v>9</v>
      </c>
      <c r="C6" s="4">
        <v>224383074.19</v>
      </c>
      <c r="D6" s="2"/>
      <c r="E6" s="5">
        <v>141693167.43000001</v>
      </c>
      <c r="F6" s="3"/>
      <c r="G6" s="2"/>
      <c r="H6" s="5">
        <f t="shared" ref="H6:H40" si="0">E6/C6*100</f>
        <v>63.147885793747093</v>
      </c>
      <c r="I6" s="3"/>
      <c r="J6" s="8">
        <f t="shared" ref="J6:J40" si="1">E6-C6</f>
        <v>-82689906.75999999</v>
      </c>
      <c r="K6" s="9"/>
    </row>
    <row r="7" spans="1:49" ht="18.75">
      <c r="A7" s="7" t="s">
        <v>24</v>
      </c>
      <c r="B7" s="1" t="s">
        <v>25</v>
      </c>
      <c r="C7" s="4">
        <v>2407000</v>
      </c>
      <c r="D7" s="2"/>
      <c r="E7" s="5">
        <v>1510258.9</v>
      </c>
      <c r="F7" s="3"/>
      <c r="G7" s="2"/>
      <c r="H7" s="5">
        <f t="shared" si="0"/>
        <v>62.74444952222683</v>
      </c>
      <c r="I7" s="3"/>
      <c r="J7" s="8">
        <f t="shared" si="1"/>
        <v>-896741.10000000009</v>
      </c>
      <c r="K7" s="9"/>
    </row>
    <row r="8" spans="1:49" ht="37.5">
      <c r="A8" s="7" t="s">
        <v>26</v>
      </c>
      <c r="B8" s="1" t="s">
        <v>27</v>
      </c>
      <c r="C8" s="4">
        <v>9776000</v>
      </c>
      <c r="D8" s="2"/>
      <c r="E8" s="5">
        <v>6981412.6100000003</v>
      </c>
      <c r="F8" s="3"/>
      <c r="G8" s="2"/>
      <c r="H8" s="5">
        <f t="shared" si="0"/>
        <v>71.413795110474638</v>
      </c>
      <c r="I8" s="3"/>
      <c r="J8" s="8">
        <f t="shared" si="1"/>
        <v>-2794587.3899999997</v>
      </c>
      <c r="K8" s="9"/>
    </row>
    <row r="9" spans="1:49" ht="37.5" hidden="1" customHeight="1">
      <c r="A9" s="7" t="s">
        <v>28</v>
      </c>
      <c r="B9" s="1" t="s">
        <v>29</v>
      </c>
      <c r="C9" s="4">
        <v>2015000</v>
      </c>
      <c r="D9" s="2"/>
      <c r="E9" s="5">
        <v>1237511.24</v>
      </c>
      <c r="F9" s="3"/>
      <c r="G9" s="2"/>
      <c r="H9" s="5">
        <f t="shared" si="0"/>
        <v>61.414949875930525</v>
      </c>
      <c r="I9" s="3"/>
      <c r="J9" s="8">
        <f t="shared" si="1"/>
        <v>-777488.76</v>
      </c>
      <c r="K9" s="9"/>
    </row>
    <row r="10" spans="1:49" ht="409.5" hidden="1" customHeight="1">
      <c r="A10" s="7" t="s">
        <v>10</v>
      </c>
      <c r="B10" s="1" t="s">
        <v>30</v>
      </c>
      <c r="C10" s="4">
        <v>1875000</v>
      </c>
      <c r="D10" s="2"/>
      <c r="E10" s="5">
        <v>1237511.24</v>
      </c>
      <c r="F10" s="3"/>
      <c r="G10" s="2"/>
      <c r="H10" s="5">
        <f t="shared" si="0"/>
        <v>66.000599466666671</v>
      </c>
      <c r="I10" s="3"/>
      <c r="J10" s="8">
        <f t="shared" si="1"/>
        <v>-637488.76</v>
      </c>
      <c r="K10" s="9"/>
    </row>
    <row r="11" spans="1:49" ht="150" hidden="1" customHeight="1">
      <c r="A11" s="7" t="s">
        <v>11</v>
      </c>
      <c r="B11" s="1" t="s">
        <v>31</v>
      </c>
      <c r="C11" s="4">
        <v>1875000</v>
      </c>
      <c r="D11" s="2"/>
      <c r="E11" s="5">
        <v>1237511.24</v>
      </c>
      <c r="F11" s="3"/>
      <c r="G11" s="2"/>
      <c r="H11" s="5">
        <f t="shared" si="0"/>
        <v>66.000599466666671</v>
      </c>
      <c r="I11" s="3"/>
      <c r="J11" s="8">
        <f t="shared" si="1"/>
        <v>-637488.76</v>
      </c>
      <c r="K11" s="9"/>
    </row>
    <row r="12" spans="1:49" ht="150" hidden="1" customHeight="1">
      <c r="A12" s="7" t="s">
        <v>12</v>
      </c>
      <c r="B12" s="1" t="s">
        <v>32</v>
      </c>
      <c r="C12" s="4">
        <v>1440000</v>
      </c>
      <c r="D12" s="2"/>
      <c r="E12" s="5">
        <v>962495.03</v>
      </c>
      <c r="F12" s="3"/>
      <c r="G12" s="2"/>
      <c r="H12" s="5">
        <f t="shared" si="0"/>
        <v>66.839932638888882</v>
      </c>
      <c r="I12" s="3"/>
      <c r="J12" s="8">
        <f t="shared" si="1"/>
        <v>-477504.97</v>
      </c>
      <c r="K12" s="9"/>
    </row>
    <row r="13" spans="1:49" ht="318.75" hidden="1" customHeight="1">
      <c r="A13" s="7" t="s">
        <v>13</v>
      </c>
      <c r="B13" s="1" t="s">
        <v>33</v>
      </c>
      <c r="C13" s="4">
        <v>435000</v>
      </c>
      <c r="D13" s="2"/>
      <c r="E13" s="5">
        <v>275016.21000000002</v>
      </c>
      <c r="F13" s="3"/>
      <c r="G13" s="2"/>
      <c r="H13" s="5">
        <f t="shared" si="0"/>
        <v>63.222117241379316</v>
      </c>
      <c r="I13" s="3"/>
      <c r="J13" s="8">
        <f t="shared" si="1"/>
        <v>-159983.78999999998</v>
      </c>
      <c r="K13" s="9"/>
    </row>
    <row r="14" spans="1:49" ht="187.5" hidden="1" customHeight="1">
      <c r="A14" s="7" t="s">
        <v>16</v>
      </c>
      <c r="B14" s="1" t="s">
        <v>34</v>
      </c>
      <c r="C14" s="4">
        <v>140000</v>
      </c>
      <c r="D14" s="2"/>
      <c r="E14" s="6" t="s">
        <v>5</v>
      </c>
      <c r="F14" s="3"/>
      <c r="G14" s="2"/>
      <c r="H14" s="5" t="e">
        <f t="shared" si="0"/>
        <v>#VALUE!</v>
      </c>
      <c r="I14" s="3"/>
      <c r="J14" s="8" t="e">
        <f t="shared" si="1"/>
        <v>#VALUE!</v>
      </c>
      <c r="K14" s="9"/>
    </row>
    <row r="15" spans="1:49" ht="206.25" hidden="1" customHeight="1">
      <c r="A15" s="7" t="s">
        <v>17</v>
      </c>
      <c r="B15" s="1" t="s">
        <v>35</v>
      </c>
      <c r="C15" s="4">
        <v>140000</v>
      </c>
      <c r="D15" s="2"/>
      <c r="E15" s="6" t="s">
        <v>5</v>
      </c>
      <c r="F15" s="3"/>
      <c r="G15" s="2"/>
      <c r="H15" s="5" t="e">
        <f t="shared" si="0"/>
        <v>#VALUE!</v>
      </c>
      <c r="I15" s="3"/>
      <c r="J15" s="8" t="e">
        <f t="shared" si="1"/>
        <v>#VALUE!</v>
      </c>
      <c r="K15" s="9"/>
    </row>
    <row r="16" spans="1:49" ht="93.75" hidden="1" customHeight="1">
      <c r="A16" s="7" t="s">
        <v>18</v>
      </c>
      <c r="B16" s="1" t="s">
        <v>36</v>
      </c>
      <c r="C16" s="4">
        <v>140000</v>
      </c>
      <c r="D16" s="2"/>
      <c r="E16" s="6" t="s">
        <v>5</v>
      </c>
      <c r="F16" s="3"/>
      <c r="G16" s="2"/>
      <c r="H16" s="5" t="e">
        <f t="shared" si="0"/>
        <v>#VALUE!</v>
      </c>
      <c r="I16" s="3"/>
      <c r="J16" s="8" t="e">
        <f t="shared" si="1"/>
        <v>#VALUE!</v>
      </c>
      <c r="K16" s="9"/>
    </row>
    <row r="17" spans="1:11" ht="225" hidden="1" customHeight="1">
      <c r="A17" s="7" t="s">
        <v>37</v>
      </c>
      <c r="B17" s="1" t="s">
        <v>38</v>
      </c>
      <c r="C17" s="4">
        <v>5030000</v>
      </c>
      <c r="D17" s="2"/>
      <c r="E17" s="5">
        <v>3610243.63</v>
      </c>
      <c r="F17" s="3"/>
      <c r="G17" s="2"/>
      <c r="H17" s="5">
        <f t="shared" si="0"/>
        <v>71.774227236580515</v>
      </c>
      <c r="I17" s="3"/>
      <c r="J17" s="8">
        <f t="shared" si="1"/>
        <v>-1419756.37</v>
      </c>
      <c r="K17" s="9"/>
    </row>
    <row r="18" spans="1:11" ht="409.5" hidden="1" customHeight="1">
      <c r="A18" s="7" t="s">
        <v>10</v>
      </c>
      <c r="B18" s="1" t="s">
        <v>39</v>
      </c>
      <c r="C18" s="4">
        <v>2853000</v>
      </c>
      <c r="D18" s="2"/>
      <c r="E18" s="5">
        <v>2018572.57</v>
      </c>
      <c r="F18" s="3"/>
      <c r="G18" s="2"/>
      <c r="H18" s="5">
        <f t="shared" si="0"/>
        <v>70.752631265334742</v>
      </c>
      <c r="I18" s="3"/>
      <c r="J18" s="8">
        <f t="shared" si="1"/>
        <v>-834427.42999999993</v>
      </c>
      <c r="K18" s="9"/>
    </row>
    <row r="19" spans="1:11" ht="93.75" hidden="1" customHeight="1">
      <c r="A19" s="7" t="s">
        <v>14</v>
      </c>
      <c r="B19" s="1" t="s">
        <v>40</v>
      </c>
      <c r="C19" s="4">
        <v>2853000</v>
      </c>
      <c r="D19" s="2"/>
      <c r="E19" s="5">
        <v>2018572.57</v>
      </c>
      <c r="F19" s="3"/>
      <c r="G19" s="2"/>
      <c r="H19" s="5">
        <f t="shared" si="0"/>
        <v>70.752631265334742</v>
      </c>
      <c r="I19" s="3"/>
      <c r="J19" s="8">
        <f t="shared" si="1"/>
        <v>-834427.42999999993</v>
      </c>
      <c r="K19" s="9"/>
    </row>
    <row r="20" spans="1:11" ht="75" hidden="1" customHeight="1">
      <c r="A20" s="7" t="s">
        <v>15</v>
      </c>
      <c r="B20" s="1" t="s">
        <v>41</v>
      </c>
      <c r="C20" s="4">
        <v>2190000</v>
      </c>
      <c r="D20" s="2"/>
      <c r="E20" s="5">
        <v>1571632.3</v>
      </c>
      <c r="F20" s="3"/>
      <c r="G20" s="2"/>
      <c r="H20" s="5">
        <f t="shared" si="0"/>
        <v>71.764031963470316</v>
      </c>
      <c r="I20" s="3"/>
      <c r="J20" s="8">
        <f t="shared" si="1"/>
        <v>-618367.69999999995</v>
      </c>
      <c r="K20" s="9"/>
    </row>
    <row r="21" spans="1:11" ht="281.25" hidden="1" customHeight="1">
      <c r="A21" s="7" t="s">
        <v>23</v>
      </c>
      <c r="B21" s="1" t="s">
        <v>42</v>
      </c>
      <c r="C21" s="4">
        <v>663000</v>
      </c>
      <c r="D21" s="2"/>
      <c r="E21" s="5">
        <v>446940.27</v>
      </c>
      <c r="F21" s="3"/>
      <c r="G21" s="2"/>
      <c r="H21" s="5">
        <f t="shared" si="0"/>
        <v>67.411805429864259</v>
      </c>
      <c r="I21" s="3"/>
      <c r="J21" s="8">
        <f t="shared" si="1"/>
        <v>-216059.72999999998</v>
      </c>
      <c r="K21" s="9"/>
    </row>
    <row r="22" spans="1:11" ht="187.5" hidden="1" customHeight="1">
      <c r="A22" s="7" t="s">
        <v>16</v>
      </c>
      <c r="B22" s="1" t="s">
        <v>43</v>
      </c>
      <c r="C22" s="4">
        <v>2131000</v>
      </c>
      <c r="D22" s="2"/>
      <c r="E22" s="5">
        <v>1583525.99</v>
      </c>
      <c r="F22" s="3"/>
      <c r="G22" s="2"/>
      <c r="H22" s="5">
        <f t="shared" si="0"/>
        <v>74.309056311590808</v>
      </c>
      <c r="I22" s="3"/>
      <c r="J22" s="8">
        <f t="shared" si="1"/>
        <v>-547474.01</v>
      </c>
      <c r="K22" s="9"/>
    </row>
    <row r="23" spans="1:11" ht="206.25" hidden="1" customHeight="1">
      <c r="A23" s="7" t="s">
        <v>17</v>
      </c>
      <c r="B23" s="1" t="s">
        <v>44</v>
      </c>
      <c r="C23" s="4">
        <v>2131000</v>
      </c>
      <c r="D23" s="2"/>
      <c r="E23" s="5">
        <v>1583525.99</v>
      </c>
      <c r="F23" s="3"/>
      <c r="G23" s="2"/>
      <c r="H23" s="5">
        <f t="shared" si="0"/>
        <v>74.309056311590808</v>
      </c>
      <c r="I23" s="3"/>
      <c r="J23" s="8">
        <f t="shared" si="1"/>
        <v>-547474.01</v>
      </c>
      <c r="K23" s="9"/>
    </row>
    <row r="24" spans="1:11" ht="93.75" hidden="1" customHeight="1">
      <c r="A24" s="7" t="s">
        <v>18</v>
      </c>
      <c r="B24" s="1" t="s">
        <v>45</v>
      </c>
      <c r="C24" s="4">
        <v>2131000</v>
      </c>
      <c r="D24" s="2"/>
      <c r="E24" s="5">
        <v>1583525.99</v>
      </c>
      <c r="F24" s="3"/>
      <c r="G24" s="2"/>
      <c r="H24" s="5">
        <f t="shared" si="0"/>
        <v>74.309056311590808</v>
      </c>
      <c r="I24" s="3"/>
      <c r="J24" s="8">
        <f t="shared" si="1"/>
        <v>-547474.01</v>
      </c>
      <c r="K24" s="9"/>
    </row>
    <row r="25" spans="1:11" ht="75" hidden="1" customHeight="1">
      <c r="A25" s="7" t="s">
        <v>19</v>
      </c>
      <c r="B25" s="1" t="s">
        <v>46</v>
      </c>
      <c r="C25" s="4">
        <v>46000</v>
      </c>
      <c r="D25" s="2"/>
      <c r="E25" s="5">
        <v>8145.07</v>
      </c>
      <c r="F25" s="3"/>
      <c r="G25" s="2"/>
      <c r="H25" s="5">
        <f t="shared" si="0"/>
        <v>17.706673913043478</v>
      </c>
      <c r="I25" s="3"/>
      <c r="J25" s="8">
        <f t="shared" si="1"/>
        <v>-37854.93</v>
      </c>
      <c r="K25" s="9"/>
    </row>
    <row r="26" spans="1:11" ht="93.75" hidden="1" customHeight="1">
      <c r="A26" s="7" t="s">
        <v>20</v>
      </c>
      <c r="B26" s="1" t="s">
        <v>47</v>
      </c>
      <c r="C26" s="4">
        <v>46000</v>
      </c>
      <c r="D26" s="2"/>
      <c r="E26" s="5">
        <v>8145.07</v>
      </c>
      <c r="F26" s="3"/>
      <c r="G26" s="2"/>
      <c r="H26" s="5">
        <f t="shared" si="0"/>
        <v>17.706673913043478</v>
      </c>
      <c r="I26" s="3"/>
      <c r="J26" s="8">
        <f t="shared" si="1"/>
        <v>-37854.93</v>
      </c>
      <c r="K26" s="9"/>
    </row>
    <row r="27" spans="1:11" ht="131.25" hidden="1" customHeight="1">
      <c r="A27" s="7" t="s">
        <v>21</v>
      </c>
      <c r="B27" s="1" t="s">
        <v>48</v>
      </c>
      <c r="C27" s="4">
        <v>41000</v>
      </c>
      <c r="D27" s="2"/>
      <c r="E27" s="5">
        <v>7865</v>
      </c>
      <c r="F27" s="3"/>
      <c r="G27" s="2"/>
      <c r="H27" s="5">
        <f t="shared" si="0"/>
        <v>19.182926829268293</v>
      </c>
      <c r="I27" s="3"/>
      <c r="J27" s="8">
        <f t="shared" si="1"/>
        <v>-33135</v>
      </c>
      <c r="K27" s="9"/>
    </row>
    <row r="28" spans="1:11" ht="56.25" hidden="1" customHeight="1">
      <c r="A28" s="7" t="s">
        <v>22</v>
      </c>
      <c r="B28" s="1" t="s">
        <v>49</v>
      </c>
      <c r="C28" s="4">
        <v>5000</v>
      </c>
      <c r="D28" s="2"/>
      <c r="E28" s="5">
        <v>280.07</v>
      </c>
      <c r="F28" s="3"/>
      <c r="G28" s="2"/>
      <c r="H28" s="5">
        <f t="shared" si="0"/>
        <v>5.6013999999999999</v>
      </c>
      <c r="I28" s="3"/>
      <c r="J28" s="8">
        <f t="shared" si="1"/>
        <v>-4719.93</v>
      </c>
      <c r="K28" s="9"/>
    </row>
    <row r="29" spans="1:11" ht="75" hidden="1" customHeight="1">
      <c r="A29" s="7" t="s">
        <v>50</v>
      </c>
      <c r="B29" s="1" t="s">
        <v>51</v>
      </c>
      <c r="C29" s="4">
        <v>2731000</v>
      </c>
      <c r="D29" s="2"/>
      <c r="E29" s="5">
        <v>2133657.7400000002</v>
      </c>
      <c r="F29" s="3"/>
      <c r="G29" s="2"/>
      <c r="H29" s="5">
        <f t="shared" si="0"/>
        <v>78.127343097766399</v>
      </c>
      <c r="I29" s="3"/>
      <c r="J29" s="8">
        <f t="shared" si="1"/>
        <v>-597342.25999999978</v>
      </c>
      <c r="K29" s="9"/>
    </row>
    <row r="30" spans="1:11" ht="187.5" hidden="1" customHeight="1">
      <c r="A30" s="7" t="s">
        <v>16</v>
      </c>
      <c r="B30" s="1" t="s">
        <v>52</v>
      </c>
      <c r="C30" s="4">
        <v>2731000</v>
      </c>
      <c r="D30" s="2"/>
      <c r="E30" s="5">
        <v>2133657.7400000002</v>
      </c>
      <c r="F30" s="3"/>
      <c r="G30" s="2"/>
      <c r="H30" s="5">
        <f t="shared" si="0"/>
        <v>78.127343097766399</v>
      </c>
      <c r="I30" s="3"/>
      <c r="J30" s="8">
        <f t="shared" si="1"/>
        <v>-597342.25999999978</v>
      </c>
      <c r="K30" s="9"/>
    </row>
    <row r="31" spans="1:11" ht="206.25" hidden="1" customHeight="1">
      <c r="A31" s="7" t="s">
        <v>17</v>
      </c>
      <c r="B31" s="1" t="s">
        <v>53</v>
      </c>
      <c r="C31" s="4">
        <v>2731000</v>
      </c>
      <c r="D31" s="2"/>
      <c r="E31" s="5">
        <v>2133657.7400000002</v>
      </c>
      <c r="F31" s="3"/>
      <c r="G31" s="2"/>
      <c r="H31" s="5">
        <f t="shared" si="0"/>
        <v>78.127343097766399</v>
      </c>
      <c r="I31" s="3"/>
      <c r="J31" s="8">
        <f t="shared" si="1"/>
        <v>-597342.25999999978</v>
      </c>
      <c r="K31" s="9"/>
    </row>
    <row r="32" spans="1:11" ht="93.75" hidden="1" customHeight="1">
      <c r="A32" s="7" t="s">
        <v>18</v>
      </c>
      <c r="B32" s="1" t="s">
        <v>54</v>
      </c>
      <c r="C32" s="4">
        <v>2731000</v>
      </c>
      <c r="D32" s="2"/>
      <c r="E32" s="5">
        <v>2133657.7400000002</v>
      </c>
      <c r="F32" s="3"/>
      <c r="G32" s="2"/>
      <c r="H32" s="5">
        <f t="shared" si="0"/>
        <v>78.127343097766399</v>
      </c>
      <c r="I32" s="3"/>
      <c r="J32" s="8">
        <f t="shared" si="1"/>
        <v>-597342.25999999978</v>
      </c>
      <c r="K32" s="9"/>
    </row>
    <row r="33" spans="1:11" ht="18.75">
      <c r="A33" s="7" t="s">
        <v>55</v>
      </c>
      <c r="B33" s="1" t="s">
        <v>56</v>
      </c>
      <c r="C33" s="4">
        <v>122708904.66</v>
      </c>
      <c r="D33" s="2"/>
      <c r="E33" s="5">
        <v>74656905.030000001</v>
      </c>
      <c r="F33" s="3"/>
      <c r="G33" s="2"/>
      <c r="H33" s="5">
        <f t="shared" si="0"/>
        <v>60.840658008363981</v>
      </c>
      <c r="I33" s="3"/>
      <c r="J33" s="8">
        <f t="shared" si="1"/>
        <v>-48051999.629999995</v>
      </c>
      <c r="K33" s="9"/>
    </row>
    <row r="34" spans="1:11" ht="18.75">
      <c r="A34" s="7" t="s">
        <v>57</v>
      </c>
      <c r="B34" s="1" t="s">
        <v>58</v>
      </c>
      <c r="C34" s="4">
        <v>208996493.69</v>
      </c>
      <c r="D34" s="2"/>
      <c r="E34" s="5">
        <v>106393931.12</v>
      </c>
      <c r="F34" s="3"/>
      <c r="G34" s="2"/>
      <c r="H34" s="5">
        <f t="shared" si="0"/>
        <v>50.907041185969291</v>
      </c>
      <c r="I34" s="3"/>
      <c r="J34" s="8">
        <f t="shared" si="1"/>
        <v>-102602562.56999999</v>
      </c>
      <c r="K34" s="9"/>
    </row>
    <row r="35" spans="1:11" ht="18.75">
      <c r="A35" s="7" t="s">
        <v>59</v>
      </c>
      <c r="B35" s="1" t="s">
        <v>60</v>
      </c>
      <c r="C35" s="4">
        <v>723238724.25</v>
      </c>
      <c r="D35" s="2"/>
      <c r="E35" s="5">
        <v>494364370.07999998</v>
      </c>
      <c r="F35" s="3"/>
      <c r="G35" s="2"/>
      <c r="H35" s="5">
        <f t="shared" si="0"/>
        <v>68.354245078989223</v>
      </c>
      <c r="I35" s="3"/>
      <c r="J35" s="8">
        <f t="shared" si="1"/>
        <v>-228874354.17000002</v>
      </c>
      <c r="K35" s="9"/>
    </row>
    <row r="36" spans="1:11" ht="18.75">
      <c r="A36" s="7" t="s">
        <v>61</v>
      </c>
      <c r="B36" s="1" t="s">
        <v>62</v>
      </c>
      <c r="C36" s="4">
        <v>169990532</v>
      </c>
      <c r="D36" s="2"/>
      <c r="E36" s="5">
        <v>112682404.16</v>
      </c>
      <c r="F36" s="3"/>
      <c r="G36" s="2"/>
      <c r="H36" s="5">
        <f t="shared" si="0"/>
        <v>66.287458974479819</v>
      </c>
      <c r="I36" s="3"/>
      <c r="J36" s="8">
        <f t="shared" si="1"/>
        <v>-57308127.840000004</v>
      </c>
      <c r="K36" s="9"/>
    </row>
    <row r="37" spans="1:11" ht="18.75">
      <c r="A37" s="7" t="s">
        <v>63</v>
      </c>
      <c r="B37" s="1" t="s">
        <v>64</v>
      </c>
      <c r="C37" s="4">
        <v>1802554</v>
      </c>
      <c r="D37" s="2"/>
      <c r="E37" s="5">
        <v>1743854</v>
      </c>
      <c r="F37" s="3"/>
      <c r="G37" s="2"/>
      <c r="H37" s="5">
        <f t="shared" si="0"/>
        <v>96.743509487094428</v>
      </c>
      <c r="I37" s="3"/>
      <c r="J37" s="8">
        <f t="shared" si="1"/>
        <v>-58700</v>
      </c>
      <c r="K37" s="9"/>
    </row>
    <row r="38" spans="1:11" ht="18.75">
      <c r="A38" s="7" t="s">
        <v>65</v>
      </c>
      <c r="B38" s="1" t="s">
        <v>66</v>
      </c>
      <c r="C38" s="4">
        <v>309262600</v>
      </c>
      <c r="D38" s="2"/>
      <c r="E38" s="5">
        <v>195738963.63999999</v>
      </c>
      <c r="F38" s="3"/>
      <c r="G38" s="2"/>
      <c r="H38" s="5">
        <f t="shared" si="0"/>
        <v>63.292154835405242</v>
      </c>
      <c r="I38" s="3"/>
      <c r="J38" s="8">
        <f t="shared" si="1"/>
        <v>-113523636.36000001</v>
      </c>
      <c r="K38" s="9"/>
    </row>
    <row r="39" spans="1:11" ht="18.75">
      <c r="A39" s="7" t="s">
        <v>67</v>
      </c>
      <c r="B39" s="1" t="s">
        <v>68</v>
      </c>
      <c r="C39" s="4">
        <v>28473720</v>
      </c>
      <c r="D39" s="2"/>
      <c r="E39" s="5">
        <v>18300702.210000001</v>
      </c>
      <c r="F39" s="3"/>
      <c r="G39" s="2"/>
      <c r="H39" s="5">
        <f t="shared" si="0"/>
        <v>64.272255996055321</v>
      </c>
      <c r="I39" s="3"/>
      <c r="J39" s="8">
        <f t="shared" si="1"/>
        <v>-10173017.789999999</v>
      </c>
      <c r="K39" s="9"/>
    </row>
    <row r="40" spans="1:11" ht="18.75">
      <c r="A40" s="7" t="s">
        <v>69</v>
      </c>
      <c r="B40" s="1" t="s">
        <v>70</v>
      </c>
      <c r="C40" s="4">
        <v>803746.2</v>
      </c>
      <c r="D40" s="2"/>
      <c r="E40" s="5">
        <v>484996.2</v>
      </c>
      <c r="F40" s="3"/>
      <c r="G40" s="2"/>
      <c r="H40" s="5">
        <f t="shared" si="0"/>
        <v>60.341958692930689</v>
      </c>
      <c r="I40" s="3"/>
      <c r="J40" s="8">
        <f t="shared" si="1"/>
        <v>-318749.99999999994</v>
      </c>
      <c r="K40" s="9"/>
    </row>
  </sheetData>
  <mergeCells count="115">
    <mergeCell ref="H40:I40"/>
    <mergeCell ref="J40:K40"/>
    <mergeCell ref="E40:F40"/>
    <mergeCell ref="H39:I39"/>
    <mergeCell ref="J39:K39"/>
    <mergeCell ref="E39:F39"/>
    <mergeCell ref="H38:I38"/>
    <mergeCell ref="J38:K38"/>
    <mergeCell ref="E38:F38"/>
    <mergeCell ref="H37:I37"/>
    <mergeCell ref="J37:K37"/>
    <mergeCell ref="E37:F37"/>
    <mergeCell ref="H36:I36"/>
    <mergeCell ref="J36:K36"/>
    <mergeCell ref="E36:F36"/>
    <mergeCell ref="H35:I35"/>
    <mergeCell ref="J35:K35"/>
    <mergeCell ref="E35:F35"/>
    <mergeCell ref="H34:I34"/>
    <mergeCell ref="J34:K34"/>
    <mergeCell ref="E34:F34"/>
    <mergeCell ref="H33:I33"/>
    <mergeCell ref="J33:K33"/>
    <mergeCell ref="H32:I32"/>
    <mergeCell ref="J32:K32"/>
    <mergeCell ref="E33:F33"/>
    <mergeCell ref="H31:I31"/>
    <mergeCell ref="J31:K31"/>
    <mergeCell ref="E32:F32"/>
    <mergeCell ref="H30:I30"/>
    <mergeCell ref="J30:K30"/>
    <mergeCell ref="E31:F31"/>
    <mergeCell ref="E30:F30"/>
    <mergeCell ref="H29:I29"/>
    <mergeCell ref="J29:K29"/>
    <mergeCell ref="H28:I28"/>
    <mergeCell ref="J28:K28"/>
    <mergeCell ref="E29:F29"/>
    <mergeCell ref="H27:I27"/>
    <mergeCell ref="J27:K27"/>
    <mergeCell ref="E28:F28"/>
    <mergeCell ref="H26:I26"/>
    <mergeCell ref="J26:K26"/>
    <mergeCell ref="E27:F27"/>
    <mergeCell ref="E26:F26"/>
    <mergeCell ref="H25:I25"/>
    <mergeCell ref="J25:K25"/>
    <mergeCell ref="H24:I24"/>
    <mergeCell ref="J24:K24"/>
    <mergeCell ref="E25:F25"/>
    <mergeCell ref="H23:I23"/>
    <mergeCell ref="J23:K23"/>
    <mergeCell ref="E24:F24"/>
    <mergeCell ref="H22:I22"/>
    <mergeCell ref="J22:K22"/>
    <mergeCell ref="E23:F23"/>
    <mergeCell ref="E22:F22"/>
    <mergeCell ref="H21:I21"/>
    <mergeCell ref="J21:K21"/>
    <mergeCell ref="H20:I20"/>
    <mergeCell ref="J20:K20"/>
    <mergeCell ref="E21:F21"/>
    <mergeCell ref="H19:I19"/>
    <mergeCell ref="J19:K19"/>
    <mergeCell ref="E20:F20"/>
    <mergeCell ref="H18:I18"/>
    <mergeCell ref="J18:K18"/>
    <mergeCell ref="E19:F19"/>
    <mergeCell ref="E18:F18"/>
    <mergeCell ref="H17:I17"/>
    <mergeCell ref="J17:K17"/>
    <mergeCell ref="H16:I16"/>
    <mergeCell ref="J16:K16"/>
    <mergeCell ref="E17:F17"/>
    <mergeCell ref="H15:I15"/>
    <mergeCell ref="J15:K15"/>
    <mergeCell ref="E16:F16"/>
    <mergeCell ref="H14:I14"/>
    <mergeCell ref="J14:K14"/>
    <mergeCell ref="E15:F15"/>
    <mergeCell ref="E14:F14"/>
    <mergeCell ref="H13:I13"/>
    <mergeCell ref="J13:K13"/>
    <mergeCell ref="H12:I12"/>
    <mergeCell ref="J12:K12"/>
    <mergeCell ref="E13:F13"/>
    <mergeCell ref="H11:I11"/>
    <mergeCell ref="J11:K11"/>
    <mergeCell ref="E12:F12"/>
    <mergeCell ref="H10:I10"/>
    <mergeCell ref="J10:K10"/>
    <mergeCell ref="E11:F11"/>
    <mergeCell ref="E10:F10"/>
    <mergeCell ref="H9:I9"/>
    <mergeCell ref="J9:K9"/>
    <mergeCell ref="H8:I8"/>
    <mergeCell ref="J8:K8"/>
    <mergeCell ref="E9:F9"/>
    <mergeCell ref="E8:F8"/>
    <mergeCell ref="H7:I7"/>
    <mergeCell ref="J7:K7"/>
    <mergeCell ref="E7:F7"/>
    <mergeCell ref="H6:I6"/>
    <mergeCell ref="J6:K6"/>
    <mergeCell ref="H5:I5"/>
    <mergeCell ref="J5:K5"/>
    <mergeCell ref="E6:F6"/>
    <mergeCell ref="H4:I4"/>
    <mergeCell ref="J4:K4"/>
    <mergeCell ref="E5:F5"/>
    <mergeCell ref="H3:I3"/>
    <mergeCell ref="J3:K3"/>
    <mergeCell ref="E4:F4"/>
    <mergeCell ref="E3:F3"/>
    <mergeCell ref="A2:J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showGridLines="0" tabSelected="1" workbookViewId="0">
      <selection activeCell="C6" sqref="C6:E15"/>
    </sheetView>
  </sheetViews>
  <sheetFormatPr defaultColWidth="9.140625" defaultRowHeight="12.75"/>
  <cols>
    <col min="1" max="1" width="44" style="17" customWidth="1"/>
    <col min="2" max="2" width="6.5703125" style="17" customWidth="1"/>
    <col min="3" max="5" width="16.7109375" style="17" customWidth="1"/>
    <col min="6" max="6" width="9.140625" style="17" customWidth="1"/>
    <col min="7" max="16384" width="9.140625" style="17"/>
  </cols>
  <sheetData>
    <row r="1" spans="1:5" s="19" customFormat="1" ht="40.5" customHeight="1">
      <c r="A1" s="18" t="s">
        <v>100</v>
      </c>
      <c r="B1" s="18"/>
      <c r="C1" s="18"/>
      <c r="D1" s="18"/>
      <c r="E1" s="18"/>
    </row>
    <row r="2" spans="1:5" ht="18" customHeight="1">
      <c r="A2" s="20" t="s">
        <v>0</v>
      </c>
      <c r="B2" s="21" t="s">
        <v>1</v>
      </c>
      <c r="C2" s="22" t="s">
        <v>77</v>
      </c>
      <c r="D2" s="23" t="s">
        <v>77</v>
      </c>
      <c r="E2" s="24" t="s">
        <v>77</v>
      </c>
    </row>
    <row r="3" spans="1:5" ht="16.5" hidden="1" customHeight="1">
      <c r="A3" s="25"/>
      <c r="B3" s="21"/>
      <c r="C3" s="22" t="s">
        <v>77</v>
      </c>
      <c r="D3" s="26" t="s">
        <v>77</v>
      </c>
      <c r="E3" s="27" t="s">
        <v>77</v>
      </c>
    </row>
    <row r="4" spans="1:5" s="31" customFormat="1" ht="84.95" customHeight="1">
      <c r="A4" s="28"/>
      <c r="B4" s="21"/>
      <c r="C4" s="29" t="s">
        <v>78</v>
      </c>
      <c r="D4" s="30" t="s">
        <v>79</v>
      </c>
      <c r="E4" s="30" t="s">
        <v>80</v>
      </c>
    </row>
    <row r="5" spans="1:5" ht="14.1" customHeight="1" thickBot="1">
      <c r="A5" s="32">
        <v>1</v>
      </c>
      <c r="B5" s="33" t="s">
        <v>3</v>
      </c>
      <c r="C5" s="34">
        <v>3</v>
      </c>
      <c r="D5" s="35">
        <v>4</v>
      </c>
      <c r="E5" s="35">
        <v>5</v>
      </c>
    </row>
    <row r="6" spans="1:5" ht="35.1" customHeight="1">
      <c r="A6" s="36" t="s">
        <v>81</v>
      </c>
      <c r="B6" s="37" t="s">
        <v>7</v>
      </c>
      <c r="C6" s="47">
        <v>3</v>
      </c>
      <c r="D6" s="47">
        <v>3</v>
      </c>
      <c r="E6" s="47">
        <v>3</v>
      </c>
    </row>
    <row r="7" spans="1:5" ht="35.1" customHeight="1">
      <c r="A7" s="38" t="s">
        <v>82</v>
      </c>
      <c r="B7" s="39" t="s">
        <v>83</v>
      </c>
      <c r="C7" s="48">
        <v>167</v>
      </c>
      <c r="D7" s="48">
        <v>160</v>
      </c>
      <c r="E7" s="49">
        <v>163</v>
      </c>
    </row>
    <row r="8" spans="1:5" ht="32.25" customHeight="1">
      <c r="A8" s="40" t="s">
        <v>84</v>
      </c>
      <c r="B8" s="41" t="s">
        <v>85</v>
      </c>
      <c r="C8" s="50"/>
      <c r="D8" s="51"/>
      <c r="E8" s="52"/>
    </row>
    <row r="9" spans="1:5" ht="35.1" customHeight="1">
      <c r="A9" s="40" t="s">
        <v>86</v>
      </c>
      <c r="B9" s="39" t="s">
        <v>87</v>
      </c>
      <c r="C9" s="53"/>
      <c r="D9" s="54"/>
      <c r="E9" s="55"/>
    </row>
    <row r="10" spans="1:5" ht="35.1" customHeight="1">
      <c r="A10" s="40" t="s">
        <v>88</v>
      </c>
      <c r="B10" s="39" t="s">
        <v>89</v>
      </c>
      <c r="C10" s="53"/>
      <c r="D10" s="54"/>
      <c r="E10" s="55"/>
    </row>
    <row r="11" spans="1:5" ht="35.1" customHeight="1">
      <c r="A11" s="40" t="s">
        <v>90</v>
      </c>
      <c r="B11" s="39" t="s">
        <v>91</v>
      </c>
      <c r="C11" s="56"/>
      <c r="D11" s="57"/>
      <c r="E11" s="58"/>
    </row>
    <row r="12" spans="1:5" ht="35.1" customHeight="1">
      <c r="A12" s="40" t="s">
        <v>92</v>
      </c>
      <c r="B12" s="42" t="s">
        <v>93</v>
      </c>
      <c r="C12" s="53"/>
      <c r="D12" s="54"/>
      <c r="E12" s="55"/>
    </row>
    <row r="13" spans="1:5" ht="35.1" customHeight="1">
      <c r="A13" s="43" t="s">
        <v>94</v>
      </c>
      <c r="B13" s="42" t="s">
        <v>95</v>
      </c>
      <c r="C13" s="59">
        <v>126</v>
      </c>
      <c r="D13" s="59">
        <v>124</v>
      </c>
      <c r="E13" s="59">
        <v>125</v>
      </c>
    </row>
    <row r="14" spans="1:5" ht="36.75" customHeight="1">
      <c r="A14" s="44" t="s">
        <v>96</v>
      </c>
      <c r="B14" s="39" t="s">
        <v>97</v>
      </c>
      <c r="C14" s="48">
        <v>4</v>
      </c>
      <c r="D14" s="48">
        <v>4</v>
      </c>
      <c r="E14" s="49">
        <v>4</v>
      </c>
    </row>
    <row r="15" spans="1:5" ht="57.75" customHeight="1" thickBot="1">
      <c r="A15" s="45" t="s">
        <v>98</v>
      </c>
      <c r="B15" s="46" t="s">
        <v>99</v>
      </c>
      <c r="C15" s="60">
        <v>300</v>
      </c>
      <c r="D15" s="60">
        <v>291</v>
      </c>
      <c r="E15" s="61">
        <v>295</v>
      </c>
    </row>
  </sheetData>
  <mergeCells count="4">
    <mergeCell ref="A1:E1"/>
    <mergeCell ref="A2:A4"/>
    <mergeCell ref="B2:B4"/>
    <mergeCell ref="C2:E3"/>
  </mergeCells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Консолидированный 1.10.2019</vt:lpstr>
      <vt:lpstr>численность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Я</cp:lastModifiedBy>
  <dcterms:created xsi:type="dcterms:W3CDTF">2019-10-23T05:33:33Z</dcterms:created>
  <dcterms:modified xsi:type="dcterms:W3CDTF">2019-12-04T11:51:16Z</dcterms:modified>
</cp:coreProperties>
</file>