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3\На сайт исполнение бюджета\"/>
    </mc:Choice>
  </mc:AlternateContent>
  <bookViews>
    <workbookView xWindow="240" yWindow="48" windowWidth="10512" windowHeight="4176" activeTab="1"/>
  </bookViews>
  <sheets>
    <sheet name="доходы" sheetId="1" r:id="rId1"/>
    <sheet name="расходы" sheetId="2" r:id="rId2"/>
  </sheets>
  <calcPr calcId="162913"/>
</workbook>
</file>

<file path=xl/calcChain.xml><?xml version="1.0" encoding="utf-8"?>
<calcChain xmlns="http://schemas.openxmlformats.org/spreadsheetml/2006/main">
  <c r="O6" i="2" l="1"/>
  <c r="O7" i="2"/>
  <c r="O19" i="2" s="1"/>
  <c r="O8" i="2"/>
  <c r="O9" i="2"/>
  <c r="O10" i="2"/>
  <c r="O11" i="2"/>
  <c r="O12" i="2"/>
  <c r="O13" i="2"/>
  <c r="O14" i="2"/>
  <c r="O15" i="2"/>
  <c r="O16" i="2"/>
  <c r="O17" i="2"/>
  <c r="O18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5" i="2"/>
  <c r="F19" i="2"/>
  <c r="E19" i="2"/>
  <c r="M19" i="2" s="1"/>
  <c r="D19" i="2"/>
  <c r="C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N19" i="2" l="1"/>
  <c r="K19" i="2"/>
  <c r="E22" i="2"/>
  <c r="G8" i="2" s="1"/>
  <c r="D39" i="1" l="1"/>
  <c r="D40" i="1"/>
  <c r="F8" i="1"/>
  <c r="F9" i="1"/>
  <c r="F11" i="1"/>
  <c r="F13" i="1"/>
  <c r="F14" i="1"/>
  <c r="F15" i="1"/>
  <c r="F16" i="1"/>
  <c r="F18" i="1"/>
  <c r="F19" i="1"/>
  <c r="F20" i="1"/>
  <c r="F24" i="1"/>
  <c r="F25" i="1"/>
  <c r="F26" i="1"/>
  <c r="F27" i="1"/>
  <c r="F28" i="1"/>
  <c r="F29" i="1"/>
  <c r="F30" i="1"/>
  <c r="F32" i="1"/>
  <c r="F33" i="1"/>
  <c r="F35" i="1"/>
  <c r="F36" i="1"/>
  <c r="F37" i="1"/>
  <c r="F38" i="1"/>
  <c r="F41" i="1"/>
  <c r="F42" i="1"/>
  <c r="F43" i="1"/>
  <c r="F44" i="1"/>
  <c r="F45" i="1"/>
  <c r="F46" i="1"/>
  <c r="F47" i="1"/>
  <c r="E9" i="1"/>
  <c r="E11" i="1"/>
  <c r="E13" i="1"/>
  <c r="E15" i="1"/>
  <c r="E16" i="1"/>
  <c r="E17" i="1"/>
  <c r="E18" i="1"/>
  <c r="E19" i="1"/>
  <c r="E20" i="1"/>
  <c r="E24" i="1"/>
  <c r="E25" i="1"/>
  <c r="E26" i="1"/>
  <c r="E27" i="1"/>
  <c r="E28" i="1"/>
  <c r="E30" i="1"/>
  <c r="E32" i="1"/>
  <c r="E35" i="1"/>
  <c r="E36" i="1"/>
  <c r="E37" i="1"/>
  <c r="E38" i="1"/>
  <c r="E41" i="1"/>
  <c r="E42" i="1"/>
  <c r="E43" i="1"/>
  <c r="E44" i="1"/>
  <c r="E45" i="1"/>
  <c r="E46" i="1"/>
  <c r="D22" i="1"/>
  <c r="F22" i="1" s="1"/>
  <c r="D34" i="1"/>
  <c r="F34" i="1" s="1"/>
  <c r="D31" i="1"/>
  <c r="F31" i="1" s="1"/>
  <c r="D17" i="1"/>
  <c r="D12" i="1"/>
  <c r="D10" i="1"/>
  <c r="F10" i="1" s="1"/>
  <c r="C40" i="1"/>
  <c r="C39" i="1" s="1"/>
  <c r="C10" i="1"/>
  <c r="C8" i="1"/>
  <c r="C31" i="1"/>
  <c r="C21" i="1"/>
  <c r="C22" i="1"/>
  <c r="C17" i="1"/>
  <c r="C12" i="1"/>
  <c r="E39" i="1" l="1"/>
  <c r="E21" i="1"/>
  <c r="E31" i="1"/>
  <c r="C7" i="1"/>
  <c r="C48" i="1" s="1"/>
  <c r="F12" i="1"/>
  <c r="E8" i="1"/>
  <c r="E22" i="1"/>
  <c r="F17" i="1"/>
  <c r="D21" i="1"/>
  <c r="F21" i="1" s="1"/>
  <c r="E40" i="1"/>
  <c r="E34" i="1"/>
  <c r="E10" i="1"/>
  <c r="F40" i="1"/>
  <c r="F39" i="1" s="1"/>
  <c r="D7" i="1"/>
  <c r="D48" i="1" s="1"/>
  <c r="E12" i="1"/>
  <c r="F7" i="1" l="1"/>
  <c r="E7" i="1"/>
  <c r="F48" i="1"/>
  <c r="E48" i="1"/>
</calcChain>
</file>

<file path=xl/sharedStrings.xml><?xml version="1.0" encoding="utf-8"?>
<sst xmlns="http://schemas.openxmlformats.org/spreadsheetml/2006/main" count="119" uniqueCount="117">
  <si>
    <t>(тыс. рублей)</t>
  </si>
  <si>
    <t>Код бюджетной классификации</t>
  </si>
  <si>
    <t>Наименование показателей</t>
  </si>
  <si>
    <t>Процент исполнения к годовым назначениям</t>
  </si>
  <si>
    <t>Отклонение (+;-) от годового плана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</si>
  <si>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</si>
  <si>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</si>
  <si>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</si>
  <si>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</si>
  <si>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</si>
  <si>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</si>
  <si>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</si>
  <si>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</si>
  <si>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</si>
  <si>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</si>
  <si>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</si>
  <si>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</si>
  <si>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</si>
  <si>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</si>
  <si>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</si>
  <si>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</si>
  <si>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</si>
  <si>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</si>
  <si>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</si>
  <si>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</si>
  <si>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</si>
  <si>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</si>
  <si>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</si>
  <si>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</si>
  <si>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</si>
  <si>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</si>
  <si>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</si>
  <si>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</si>
  <si>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</si>
  <si>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</si>
  <si>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</si>
  <si>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</si>
  <si>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</si>
  <si>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</si>
  <si>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</si>
  <si>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</si>
  <si>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</si>
  <si>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</si>
  <si>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</si>
  <si>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</si>
  <si>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</si>
  <si>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</si>
  <si>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</si>
  <si>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</si>
  <si>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</si>
  <si>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</si>
  <si>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</si>
  <si>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1 13 02000 00 0000 000</t>
  </si>
  <si>
    <t>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</si>
  <si>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</si>
  <si>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</si>
  <si>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</si>
  <si>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</si>
  <si>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</si>
  <si>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</si>
  <si>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</si>
  <si>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</si>
  <si>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</si>
  <si>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</si>
  <si>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</si>
  <si>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</si>
  <si>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</si>
  <si>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</si>
  <si>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</si>
  <si>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</si>
  <si>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</si>
  <si>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 Российской Федерации (межбюджетные субсидии)</t>
  </si>
  <si>
    <t>2 02  30000 00 0000 150</t>
  </si>
  <si>
    <t>Субвенции бюджетам бюджетной системы Российской Федерации</t>
  </si>
  <si>
    <t>2 02  40000 00 0000 150</t>
  </si>
  <si>
    <t>Иные межбюджетные трансферты</t>
  </si>
  <si>
    <t>2 19  00000 05 0000 150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</si>
  <si>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</si>
  <si>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 по бюджету</t>
  </si>
  <si>
    <t xml:space="preserve">Первый заместитель главы администрации района - 
председатель комитета финансов и бюджетной политики </t>
  </si>
  <si>
    <t>Л.Мерзликина</t>
  </si>
  <si>
    <t>Ожидаемое исполнение по доходам  консолидированного бюджета  муниципального района "Корочанский район"  за 2022 год</t>
  </si>
  <si>
    <t>Налог, взимаемый в связи с применением упрощенной системы налогообложения</t>
  </si>
  <si>
    <t>1 05 01000 00 0000 110</t>
  </si>
  <si>
    <t>Утверждено на 2022 год</t>
  </si>
  <si>
    <t>Ожидаемое исполнение за 2022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</si>
  <si>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</si>
  <si>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</si>
  <si>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2 04 05000 05 0000 150</t>
  </si>
  <si>
    <t>Безвозмездные поступления от негосударственных организаций в бюджеты муниципальных районов</t>
  </si>
  <si>
    <t>2 07 00000 00 0000 000</t>
  </si>
  <si>
    <t>Прочие безвозмездные постцупления</t>
  </si>
  <si>
    <t xml:space="preserve">Ожидаемое исполнение расходной части консолидированного бюджета Корочанского района за 2022 год </t>
  </si>
  <si>
    <t>(тыс.рублей)</t>
  </si>
  <si>
    <t>Раздел</t>
  </si>
  <si>
    <t>Удельный вес в общем объеме расходов</t>
  </si>
  <si>
    <t>Ожидаемое исполнение 2022 года</t>
  </si>
  <si>
    <t xml:space="preserve">Общегосударственные вопросы </t>
  </si>
  <si>
    <t xml:space="preserve">Национальная оборона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</si>
  <si>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</si>
  <si>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</si>
  <si>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Жилищно-коммунальное хозяйство </t>
  </si>
  <si>
    <t>парк молодежный</t>
  </si>
  <si>
    <t xml:space="preserve">Охрана окружающей среды </t>
  </si>
  <si>
    <t xml:space="preserve">Образование </t>
  </si>
  <si>
    <t xml:space="preserve">Культура, кинематография </t>
  </si>
  <si>
    <t xml:space="preserve">Здравоохранение </t>
  </si>
  <si>
    <t>осв Погореловка</t>
  </si>
  <si>
    <t xml:space="preserve">Социальная политика 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</si>
  <si>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</si>
  <si>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</si>
  <si>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</si>
  <si>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Условно-утвержденные расходы</t>
  </si>
  <si>
    <t xml:space="preserve">ВСЕГО РАСХОДОВ по бюджету </t>
  </si>
  <si>
    <t xml:space="preserve">% исполнения </t>
  </si>
  <si>
    <t>Отклонение (+/-)</t>
  </si>
  <si>
    <t>Уточненный план на 2022 год по состоянию на 1.11.2022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</si>
</sst>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3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7D3C4A"/>
      </right>
      <top style="medium">
        <color rgb="FF7D3C4A"/>
      </top>
      <bottom style="medium">
        <color rgb="FF7D3C4A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7" fillId="0" borderId="0"/>
  </cellStyleXfs>
  <cellXfs count="77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0" fontId="4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4" fillId="0" borderId="5" xfId="1" applyFont="1" applyBorder="1" applyAlignment="1">
      <alignment horizontal="center" wrapText="1"/>
    </xf>
    <xf numFmtId="3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justify" vertical="center" wrapText="1"/>
    </xf>
    <xf numFmtId="3" fontId="2" fillId="0" borderId="0" xfId="1" applyNumberFormat="1" applyFont="1" applyAlignment="1"/>
    <xf numFmtId="0" fontId="4" fillId="0" borderId="0" xfId="1" applyFont="1" applyAlignment="1">
      <alignment horizontal="center"/>
    </xf>
    <xf numFmtId="3" fontId="4" fillId="0" borderId="0" xfId="1" applyNumberFormat="1" applyFont="1" applyAlignment="1"/>
    <xf numFmtId="49" fontId="2" fillId="0" borderId="1" xfId="5" applyNumberFormat="1" applyFont="1" applyBorder="1" applyAlignment="1" applyProtection="1">
      <alignment horizontal="left" vertical="center" wrapText="1"/>
    </xf>
    <xf numFmtId="49" fontId="4" fillId="0" borderId="1" xfId="5" applyNumberFormat="1" applyFont="1" applyBorder="1" applyAlignment="1" applyProtection="1">
      <alignment horizontal="left" vertical="center" wrapText="1"/>
    </xf>
    <xf numFmtId="165" fontId="2" fillId="0" borderId="1" xfId="5" applyNumberFormat="1" applyFont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4" fillId="3" borderId="1" xfId="1" applyNumberFormat="1" applyFont="1" applyFill="1" applyBorder="1" applyAlignment="1">
      <alignment horizontal="center" wrapText="1"/>
    </xf>
    <xf numFmtId="3" fontId="4" fillId="0" borderId="1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/>
    <xf numFmtId="164" fontId="4" fillId="2" borderId="1" xfId="1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 wrapText="1" readingOrder="1"/>
    </xf>
    <xf numFmtId="164" fontId="4" fillId="3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3" fillId="3" borderId="12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wrapText="1" readingOrder="1"/>
    </xf>
    <xf numFmtId="0" fontId="14" fillId="3" borderId="12" xfId="0" applyFont="1" applyFill="1" applyBorder="1" applyAlignment="1">
      <alignment horizont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3" fontId="15" fillId="3" borderId="1" xfId="0" applyNumberFormat="1" applyFont="1" applyFill="1" applyBorder="1" applyAlignment="1">
      <alignment horizontal="center" wrapText="1" readingOrder="1"/>
    </xf>
    <xf numFmtId="166" fontId="15" fillId="3" borderId="1" xfId="0" applyNumberFormat="1" applyFont="1" applyFill="1" applyBorder="1" applyAlignment="1">
      <alignment horizontal="center" wrapText="1" readingOrder="1"/>
    </xf>
    <xf numFmtId="166" fontId="15" fillId="3" borderId="12" xfId="0" applyNumberFormat="1" applyFont="1" applyFill="1" applyBorder="1" applyAlignment="1">
      <alignment horizontal="center" wrapText="1" readingOrder="1"/>
    </xf>
    <xf numFmtId="3" fontId="0" fillId="0" borderId="0" xfId="0" applyNumberFormat="1"/>
    <xf numFmtId="0" fontId="12" fillId="3" borderId="1" xfId="0" applyFont="1" applyFill="1" applyBorder="1" applyAlignment="1">
      <alignment horizontal="left" wrapText="1" readingOrder="1"/>
    </xf>
    <xf numFmtId="0" fontId="15" fillId="3" borderId="1" xfId="0" applyFont="1" applyFill="1" applyBorder="1" applyAlignment="1">
      <alignment horizontal="center" wrapText="1" readingOrder="1"/>
    </xf>
    <xf numFmtId="3" fontId="16" fillId="3" borderId="1" xfId="0" applyNumberFormat="1" applyFont="1" applyFill="1" applyBorder="1" applyAlignment="1">
      <alignment horizontal="center" wrapText="1" readingOrder="1"/>
    </xf>
    <xf numFmtId="3" fontId="16" fillId="3" borderId="12" xfId="0" applyNumberFormat="1" applyFont="1" applyFill="1" applyBorder="1" applyAlignment="1">
      <alignment horizontal="center" wrapText="1" readingOrder="1"/>
    </xf>
    <xf numFmtId="164" fontId="15" fillId="3" borderId="1" xfId="0" applyNumberFormat="1" applyFont="1" applyFill="1" applyBorder="1" applyAlignment="1">
      <alignment horizontal="center" wrapText="1" readingOrder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 readingOrder="1"/>
    </xf>
  </cellXfs>
  <cellStyles count="8">
    <cellStyle name="Normal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_Исполнение 9 месяцев доходы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9"/>
  <sheetViews>
    <sheetView topLeftCell="A16" workbookViewId="0">
      <selection activeCell="C4" sqref="C4:C5"/>
    </sheetView>
  </sheetViews>
  <sheetFormatPr defaultRowHeight="30" customHeight="1" x14ac:dyDescent="0.3"/>
  <cols>
    <col min="1" max="1" width="26.6640625" customWidth="1"/>
    <col min="2" max="2" width="44.5546875" customWidth="1"/>
    <col min="3" max="3" width="13.6640625" customWidth="1"/>
    <col min="4" max="4" width="13.44140625" customWidth="1"/>
    <col min="5" max="5" width="15.33203125" customWidth="1"/>
    <col min="6" max="6" width="14.33203125" customWidth="1"/>
  </cols>
  <sheetData>
    <row r="1" spans="1:7" ht="30" customHeight="1" x14ac:dyDescent="0.3">
      <c r="A1" s="3"/>
      <c r="B1" s="4"/>
      <c r="C1" s="6"/>
      <c r="D1" s="5"/>
      <c r="E1" s="5"/>
      <c r="F1" s="5"/>
      <c r="G1" s="2"/>
    </row>
    <row r="2" spans="1:7" ht="42.75" customHeight="1" x14ac:dyDescent="0.3">
      <c r="A2" s="65" t="s">
        <v>81</v>
      </c>
      <c r="B2" s="65"/>
      <c r="C2" s="65"/>
      <c r="D2" s="65"/>
      <c r="E2" s="65"/>
      <c r="F2" s="65"/>
      <c r="G2" s="2"/>
    </row>
    <row r="3" spans="1:7" ht="30" customHeight="1" thickBot="1" x14ac:dyDescent="0.35">
      <c r="A3" s="2"/>
      <c r="B3" s="2"/>
      <c r="C3" s="2"/>
      <c r="D3" s="2"/>
      <c r="E3" s="64" t="s">
        <v>0</v>
      </c>
      <c r="F3" s="64"/>
      <c r="G3" s="2"/>
    </row>
    <row r="4" spans="1:7" ht="30" customHeight="1" x14ac:dyDescent="0.3">
      <c r="A4" s="66" t="s">
        <v>1</v>
      </c>
      <c r="B4" s="68" t="s">
        <v>2</v>
      </c>
      <c r="C4" s="70" t="s">
        <v>84</v>
      </c>
      <c r="D4" s="68" t="s">
        <v>85</v>
      </c>
      <c r="E4" s="66" t="s">
        <v>3</v>
      </c>
      <c r="F4" s="68" t="s">
        <v>4</v>
      </c>
      <c r="G4" s="8"/>
    </row>
    <row r="5" spans="1:7" ht="42" customHeight="1" thickBot="1" x14ac:dyDescent="0.35">
      <c r="A5" s="67"/>
      <c r="B5" s="69"/>
      <c r="C5" s="71"/>
      <c r="D5" s="72"/>
      <c r="E5" s="73"/>
      <c r="F5" s="74"/>
      <c r="G5" s="8"/>
    </row>
    <row r="6" spans="1:7" ht="16.5" customHeight="1" x14ac:dyDescent="0.3">
      <c r="A6" s="7">
        <v>1</v>
      </c>
      <c r="B6" s="9">
        <v>2</v>
      </c>
      <c r="C6" s="10">
        <v>3</v>
      </c>
      <c r="D6" s="11">
        <v>4</v>
      </c>
      <c r="E6" s="11">
        <v>5</v>
      </c>
      <c r="F6" s="11">
        <v>6</v>
      </c>
      <c r="G6" s="8"/>
    </row>
    <row r="7" spans="1:7" ht="30" customHeight="1" x14ac:dyDescent="0.3">
      <c r="A7" s="28" t="s">
        <v>5</v>
      </c>
      <c r="B7" s="29" t="s">
        <v>6</v>
      </c>
      <c r="C7" s="12">
        <f>C8+C10+C12+C17+C20+C30+C31+C34+C37+C38+C21</f>
        <v>757339</v>
      </c>
      <c r="D7" s="12">
        <f>D8+D10+D12+D17+D20+D30+D31+D34+D37+D38+D21</f>
        <v>840749</v>
      </c>
      <c r="E7" s="21">
        <f>D7/C7%</f>
        <v>111.01356195838324</v>
      </c>
      <c r="F7" s="12">
        <f>D7-C7</f>
        <v>83410</v>
      </c>
      <c r="G7" s="2"/>
    </row>
    <row r="8" spans="1:7" ht="30" customHeight="1" x14ac:dyDescent="0.3">
      <c r="A8" s="30" t="s">
        <v>7</v>
      </c>
      <c r="B8" s="31" t="s">
        <v>8</v>
      </c>
      <c r="C8" s="12">
        <f>C9</f>
        <v>596755</v>
      </c>
      <c r="D8" s="12">
        <v>658022</v>
      </c>
      <c r="E8" s="21">
        <f t="shared" ref="E8:E48" si="0">D8/C8%</f>
        <v>110.26669236118674</v>
      </c>
      <c r="F8" s="12">
        <f t="shared" ref="F8:F48" si="1">D8-C8</f>
        <v>61267</v>
      </c>
      <c r="G8" s="2"/>
    </row>
    <row r="9" spans="1:7" ht="30" customHeight="1" x14ac:dyDescent="0.3">
      <c r="A9" s="32" t="s">
        <v>9</v>
      </c>
      <c r="B9" s="33" t="s">
        <v>10</v>
      </c>
      <c r="C9" s="22">
        <v>596755</v>
      </c>
      <c r="D9" s="23">
        <v>658022</v>
      </c>
      <c r="E9" s="21">
        <f t="shared" si="0"/>
        <v>110.26669236118674</v>
      </c>
      <c r="F9" s="12">
        <f t="shared" si="1"/>
        <v>61267</v>
      </c>
      <c r="G9" s="2"/>
    </row>
    <row r="10" spans="1:7" ht="30" customHeight="1" x14ac:dyDescent="0.3">
      <c r="A10" s="30" t="s">
        <v>11</v>
      </c>
      <c r="B10" s="31" t="s">
        <v>12</v>
      </c>
      <c r="C10" s="12">
        <f>C11</f>
        <v>27326</v>
      </c>
      <c r="D10" s="12">
        <f>D11</f>
        <v>31344</v>
      </c>
      <c r="E10" s="21">
        <f t="shared" si="0"/>
        <v>114.70394496084316</v>
      </c>
      <c r="F10" s="12">
        <f t="shared" si="1"/>
        <v>4018</v>
      </c>
      <c r="G10" s="2"/>
    </row>
    <row r="11" spans="1:7" ht="50.25" customHeight="1" x14ac:dyDescent="0.3">
      <c r="A11" s="32" t="s">
        <v>13</v>
      </c>
      <c r="B11" s="33" t="s">
        <v>14</v>
      </c>
      <c r="C11" s="22">
        <v>27326</v>
      </c>
      <c r="D11" s="22">
        <v>31344</v>
      </c>
      <c r="E11" s="21">
        <f t="shared" si="0"/>
        <v>114.70394496084316</v>
      </c>
      <c r="F11" s="12">
        <f t="shared" si="1"/>
        <v>4018</v>
      </c>
      <c r="G11" s="2"/>
    </row>
    <row r="12" spans="1:7" ht="30" customHeight="1" x14ac:dyDescent="0.3">
      <c r="A12" s="30" t="s">
        <v>15</v>
      </c>
      <c r="B12" s="31" t="s">
        <v>16</v>
      </c>
      <c r="C12" s="12">
        <f>C13+C14+C15+C16</f>
        <v>22471</v>
      </c>
      <c r="D12" s="12">
        <f>D13+D14+D15+D16</f>
        <v>29927</v>
      </c>
      <c r="E12" s="21">
        <f t="shared" si="0"/>
        <v>133.18054381202438</v>
      </c>
      <c r="F12" s="12">
        <f t="shared" si="1"/>
        <v>7456</v>
      </c>
      <c r="G12" s="2"/>
    </row>
    <row r="13" spans="1:7" s="1" customFormat="1" ht="30" customHeight="1" x14ac:dyDescent="0.3">
      <c r="A13" s="32" t="s">
        <v>83</v>
      </c>
      <c r="B13" s="33" t="s">
        <v>82</v>
      </c>
      <c r="C13" s="24">
        <v>6124</v>
      </c>
      <c r="D13" s="12">
        <v>8224</v>
      </c>
      <c r="E13" s="21">
        <f t="shared" si="0"/>
        <v>134.29131286740693</v>
      </c>
      <c r="F13" s="12">
        <f t="shared" si="1"/>
        <v>2100</v>
      </c>
      <c r="G13" s="2"/>
    </row>
    <row r="14" spans="1:7" ht="33" customHeight="1" x14ac:dyDescent="0.3">
      <c r="A14" s="32" t="s">
        <v>17</v>
      </c>
      <c r="B14" s="33" t="s">
        <v>18</v>
      </c>
      <c r="C14" s="24">
        <v>0</v>
      </c>
      <c r="D14" s="24">
        <v>30</v>
      </c>
      <c r="E14" s="21"/>
      <c r="F14" s="12">
        <f t="shared" si="1"/>
        <v>30</v>
      </c>
      <c r="G14" s="2"/>
    </row>
    <row r="15" spans="1:7" ht="30" customHeight="1" x14ac:dyDescent="0.3">
      <c r="A15" s="32" t="s">
        <v>19</v>
      </c>
      <c r="B15" s="33" t="s">
        <v>20</v>
      </c>
      <c r="C15" s="24">
        <v>9661</v>
      </c>
      <c r="D15" s="24">
        <v>16142</v>
      </c>
      <c r="E15" s="21">
        <f t="shared" si="0"/>
        <v>167.0841527792154</v>
      </c>
      <c r="F15" s="12">
        <f t="shared" si="1"/>
        <v>6481</v>
      </c>
      <c r="G15" s="2"/>
    </row>
    <row r="16" spans="1:7" ht="43.5" customHeight="1" x14ac:dyDescent="0.3">
      <c r="A16" s="32" t="s">
        <v>21</v>
      </c>
      <c r="B16" s="33" t="s">
        <v>22</v>
      </c>
      <c r="C16" s="22">
        <v>6686</v>
      </c>
      <c r="D16" s="22">
        <v>5531</v>
      </c>
      <c r="E16" s="21">
        <f t="shared" si="0"/>
        <v>82.725097218067603</v>
      </c>
      <c r="F16" s="12">
        <f t="shared" si="1"/>
        <v>-1155</v>
      </c>
      <c r="G16" s="1"/>
    </row>
    <row r="17" spans="1:6" ht="30" customHeight="1" x14ac:dyDescent="0.3">
      <c r="A17" s="30" t="s">
        <v>23</v>
      </c>
      <c r="B17" s="19" t="s">
        <v>24</v>
      </c>
      <c r="C17" s="26">
        <f>C18+C19</f>
        <v>69271</v>
      </c>
      <c r="D17" s="26">
        <f>D18+D19</f>
        <v>74430</v>
      </c>
      <c r="E17" s="21">
        <f t="shared" si="0"/>
        <v>107.44756102842459</v>
      </c>
      <c r="F17" s="12">
        <f t="shared" si="1"/>
        <v>5159</v>
      </c>
    </row>
    <row r="18" spans="1:6" ht="30" customHeight="1" x14ac:dyDescent="0.3">
      <c r="A18" s="32" t="s">
        <v>25</v>
      </c>
      <c r="B18" s="18" t="s">
        <v>26</v>
      </c>
      <c r="C18" s="22">
        <v>23359</v>
      </c>
      <c r="D18" s="22">
        <v>27775</v>
      </c>
      <c r="E18" s="21">
        <f t="shared" si="0"/>
        <v>118.90491887495183</v>
      </c>
      <c r="F18" s="12">
        <f t="shared" si="1"/>
        <v>4416</v>
      </c>
    </row>
    <row r="19" spans="1:6" ht="30" customHeight="1" x14ac:dyDescent="0.3">
      <c r="A19" s="32" t="s">
        <v>27</v>
      </c>
      <c r="B19" s="18" t="s">
        <v>28</v>
      </c>
      <c r="C19" s="22">
        <v>45912</v>
      </c>
      <c r="D19" s="22">
        <v>46655</v>
      </c>
      <c r="E19" s="21">
        <f t="shared" si="0"/>
        <v>101.61831329499913</v>
      </c>
      <c r="F19" s="12">
        <f t="shared" si="1"/>
        <v>743</v>
      </c>
    </row>
    <row r="20" spans="1:6" ht="30" customHeight="1" x14ac:dyDescent="0.3">
      <c r="A20" s="30" t="s">
        <v>29</v>
      </c>
      <c r="B20" s="31" t="s">
        <v>30</v>
      </c>
      <c r="C20" s="12">
        <v>4697</v>
      </c>
      <c r="D20" s="12">
        <v>5482</v>
      </c>
      <c r="E20" s="21">
        <f t="shared" si="0"/>
        <v>116.71279540131999</v>
      </c>
      <c r="F20" s="12">
        <f t="shared" si="1"/>
        <v>785</v>
      </c>
    </row>
    <row r="21" spans="1:6" ht="30" customHeight="1" x14ac:dyDescent="0.3">
      <c r="A21" s="30" t="s">
        <v>31</v>
      </c>
      <c r="B21" s="31" t="s">
        <v>32</v>
      </c>
      <c r="C21" s="25">
        <f>C22+C28+C29</f>
        <v>28687</v>
      </c>
      <c r="D21" s="25">
        <f>D22+D28+D29</f>
        <v>32843</v>
      </c>
      <c r="E21" s="21">
        <f t="shared" si="0"/>
        <v>114.487398473176</v>
      </c>
      <c r="F21" s="12">
        <f t="shared" si="1"/>
        <v>4156</v>
      </c>
    </row>
    <row r="22" spans="1:6" ht="145.5" customHeight="1" x14ac:dyDescent="0.3">
      <c r="A22" s="32" t="s">
        <v>33</v>
      </c>
      <c r="B22" s="34" t="s">
        <v>34</v>
      </c>
      <c r="C22" s="22">
        <f>C24+C25+C26+C27</f>
        <v>28684</v>
      </c>
      <c r="D22" s="22">
        <f>D24+D25+D26+D27</f>
        <v>32661</v>
      </c>
      <c r="E22" s="21">
        <f t="shared" si="0"/>
        <v>113.86487240273324</v>
      </c>
      <c r="F22" s="12">
        <f t="shared" si="1"/>
        <v>3977</v>
      </c>
    </row>
    <row r="23" spans="1:6" ht="14.25" customHeight="1" x14ac:dyDescent="0.3">
      <c r="A23" s="32"/>
      <c r="B23" s="34" t="s">
        <v>35</v>
      </c>
      <c r="C23" s="22"/>
      <c r="D23" s="22"/>
      <c r="E23" s="21"/>
      <c r="F23" s="12"/>
    </row>
    <row r="24" spans="1:6" ht="93.75" customHeight="1" x14ac:dyDescent="0.3">
      <c r="A24" s="32" t="s">
        <v>36</v>
      </c>
      <c r="B24" s="13" t="s">
        <v>37</v>
      </c>
      <c r="C24" s="22">
        <v>24197</v>
      </c>
      <c r="D24" s="22">
        <v>28174</v>
      </c>
      <c r="E24" s="21">
        <f t="shared" si="0"/>
        <v>116.43592180848866</v>
      </c>
      <c r="F24" s="12">
        <f t="shared" si="1"/>
        <v>3977</v>
      </c>
    </row>
    <row r="25" spans="1:6" ht="136.5" customHeight="1" x14ac:dyDescent="0.3">
      <c r="A25" s="32" t="s">
        <v>38</v>
      </c>
      <c r="B25" s="20" t="s">
        <v>39</v>
      </c>
      <c r="C25" s="22">
        <v>2887</v>
      </c>
      <c r="D25" s="22">
        <v>2887</v>
      </c>
      <c r="E25" s="21">
        <f t="shared" si="0"/>
        <v>100</v>
      </c>
      <c r="F25" s="12">
        <f t="shared" si="1"/>
        <v>0</v>
      </c>
    </row>
    <row r="26" spans="1:6" ht="118.5" customHeight="1" x14ac:dyDescent="0.3">
      <c r="A26" s="32" t="s">
        <v>40</v>
      </c>
      <c r="B26" s="33" t="s">
        <v>41</v>
      </c>
      <c r="C26" s="22">
        <v>356</v>
      </c>
      <c r="D26" s="22">
        <v>356</v>
      </c>
      <c r="E26" s="21">
        <f t="shared" si="0"/>
        <v>100</v>
      </c>
      <c r="F26" s="12">
        <f t="shared" si="1"/>
        <v>0</v>
      </c>
    </row>
    <row r="27" spans="1:6" s="1" customFormat="1" ht="72" customHeight="1" x14ac:dyDescent="0.3">
      <c r="A27" s="32" t="s">
        <v>87</v>
      </c>
      <c r="B27" s="33" t="s">
        <v>86</v>
      </c>
      <c r="C27" s="22">
        <v>1244</v>
      </c>
      <c r="D27" s="22">
        <v>1244</v>
      </c>
      <c r="E27" s="21">
        <f t="shared" si="0"/>
        <v>100</v>
      </c>
      <c r="F27" s="12">
        <f t="shared" si="1"/>
        <v>0</v>
      </c>
    </row>
    <row r="28" spans="1:6" ht="43.5" customHeight="1" x14ac:dyDescent="0.3">
      <c r="A28" s="32" t="s">
        <v>42</v>
      </c>
      <c r="B28" s="34" t="s">
        <v>43</v>
      </c>
      <c r="C28" s="22">
        <v>3</v>
      </c>
      <c r="D28" s="22">
        <v>3</v>
      </c>
      <c r="E28" s="21">
        <f t="shared" si="0"/>
        <v>100</v>
      </c>
      <c r="F28" s="12">
        <f t="shared" si="1"/>
        <v>0</v>
      </c>
    </row>
    <row r="29" spans="1:6" ht="57.75" customHeight="1" x14ac:dyDescent="0.3">
      <c r="A29" s="32" t="s">
        <v>44</v>
      </c>
      <c r="B29" s="34" t="s">
        <v>45</v>
      </c>
      <c r="C29" s="22">
        <v>0</v>
      </c>
      <c r="D29" s="22">
        <v>179</v>
      </c>
      <c r="E29" s="21"/>
      <c r="F29" s="12">
        <f t="shared" si="1"/>
        <v>179</v>
      </c>
    </row>
    <row r="30" spans="1:6" ht="30" customHeight="1" x14ac:dyDescent="0.3">
      <c r="A30" s="28" t="s">
        <v>46</v>
      </c>
      <c r="B30" s="29" t="s">
        <v>47</v>
      </c>
      <c r="C30" s="12">
        <v>1820</v>
      </c>
      <c r="D30" s="12">
        <v>1824</v>
      </c>
      <c r="E30" s="21">
        <f t="shared" si="0"/>
        <v>100.21978021978022</v>
      </c>
      <c r="F30" s="12">
        <f t="shared" si="1"/>
        <v>4</v>
      </c>
    </row>
    <row r="31" spans="1:6" ht="30" customHeight="1" x14ac:dyDescent="0.3">
      <c r="A31" s="28" t="s">
        <v>48</v>
      </c>
      <c r="B31" s="29" t="s">
        <v>49</v>
      </c>
      <c r="C31" s="12">
        <f>C32+C33</f>
        <v>1821</v>
      </c>
      <c r="D31" s="12">
        <f>D32+D33</f>
        <v>2439</v>
      </c>
      <c r="E31" s="21">
        <f t="shared" si="0"/>
        <v>133.93739703459636</v>
      </c>
      <c r="F31" s="12">
        <f t="shared" si="1"/>
        <v>618</v>
      </c>
    </row>
    <row r="32" spans="1:6" ht="30" customHeight="1" x14ac:dyDescent="0.3">
      <c r="A32" s="35" t="s">
        <v>50</v>
      </c>
      <c r="B32" s="34" t="s">
        <v>51</v>
      </c>
      <c r="C32" s="22">
        <v>1821</v>
      </c>
      <c r="D32" s="22">
        <v>1847</v>
      </c>
      <c r="E32" s="21">
        <f t="shared" si="0"/>
        <v>101.42778693025809</v>
      </c>
      <c r="F32" s="12">
        <f t="shared" si="1"/>
        <v>26</v>
      </c>
    </row>
    <row r="33" spans="1:6" ht="30" customHeight="1" x14ac:dyDescent="0.3">
      <c r="A33" s="32" t="s">
        <v>52</v>
      </c>
      <c r="B33" s="33" t="s">
        <v>53</v>
      </c>
      <c r="C33" s="22">
        <v>0</v>
      </c>
      <c r="D33" s="22">
        <v>592</v>
      </c>
      <c r="E33" s="21"/>
      <c r="F33" s="12">
        <f t="shared" si="1"/>
        <v>592</v>
      </c>
    </row>
    <row r="34" spans="1:6" ht="30" customHeight="1" x14ac:dyDescent="0.3">
      <c r="A34" s="28" t="s">
        <v>54</v>
      </c>
      <c r="B34" s="29" t="s">
        <v>55</v>
      </c>
      <c r="C34" s="26">
        <v>3200</v>
      </c>
      <c r="D34" s="26">
        <f>D35+D36</f>
        <v>3478</v>
      </c>
      <c r="E34" s="21">
        <f t="shared" si="0"/>
        <v>108.6875</v>
      </c>
      <c r="F34" s="12">
        <f t="shared" si="1"/>
        <v>278</v>
      </c>
    </row>
    <row r="35" spans="1:6" ht="30" customHeight="1" x14ac:dyDescent="0.3">
      <c r="A35" s="35" t="s">
        <v>56</v>
      </c>
      <c r="B35" s="34" t="s">
        <v>57</v>
      </c>
      <c r="C35" s="22">
        <v>200</v>
      </c>
      <c r="D35" s="22">
        <v>200</v>
      </c>
      <c r="E35" s="21">
        <f t="shared" si="0"/>
        <v>100</v>
      </c>
      <c r="F35" s="12">
        <f t="shared" si="1"/>
        <v>0</v>
      </c>
    </row>
    <row r="36" spans="1:6" ht="30" customHeight="1" x14ac:dyDescent="0.3">
      <c r="A36" s="35" t="s">
        <v>58</v>
      </c>
      <c r="B36" s="14" t="s">
        <v>59</v>
      </c>
      <c r="C36" s="22">
        <v>3000</v>
      </c>
      <c r="D36" s="22">
        <v>3278</v>
      </c>
      <c r="E36" s="21">
        <f t="shared" si="0"/>
        <v>109.26666666666667</v>
      </c>
      <c r="F36" s="12">
        <f t="shared" si="1"/>
        <v>278</v>
      </c>
    </row>
    <row r="37" spans="1:6" ht="30" customHeight="1" x14ac:dyDescent="0.3">
      <c r="A37" s="30" t="s">
        <v>60</v>
      </c>
      <c r="B37" s="31" t="s">
        <v>61</v>
      </c>
      <c r="C37" s="26">
        <v>1281</v>
      </c>
      <c r="D37" s="26">
        <v>960</v>
      </c>
      <c r="E37" s="21">
        <f t="shared" si="0"/>
        <v>74.941451990632316</v>
      </c>
      <c r="F37" s="12">
        <f t="shared" si="1"/>
        <v>-321</v>
      </c>
    </row>
    <row r="38" spans="1:6" ht="30" customHeight="1" x14ac:dyDescent="0.3">
      <c r="A38" s="30" t="s">
        <v>62</v>
      </c>
      <c r="B38" s="31" t="s">
        <v>63</v>
      </c>
      <c r="C38" s="26">
        <v>10</v>
      </c>
      <c r="D38" s="26">
        <v>0</v>
      </c>
      <c r="E38" s="21">
        <f t="shared" si="0"/>
        <v>0</v>
      </c>
      <c r="F38" s="12">
        <f t="shared" si="1"/>
        <v>-10</v>
      </c>
    </row>
    <row r="39" spans="1:6" ht="30" customHeight="1" x14ac:dyDescent="0.3">
      <c r="A39" s="28" t="s">
        <v>64</v>
      </c>
      <c r="B39" s="29" t="s">
        <v>65</v>
      </c>
      <c r="C39" s="42">
        <f>C40+C45+C46+C47</f>
        <v>2073326.5999999999</v>
      </c>
      <c r="D39" s="42">
        <f t="shared" ref="D39:F39" si="2">D40+D45+D46+D47</f>
        <v>2072269.5999999999</v>
      </c>
      <c r="E39" s="21">
        <f t="shared" si="0"/>
        <v>99.949019127039605</v>
      </c>
      <c r="F39" s="44">
        <f t="shared" si="2"/>
        <v>-1057</v>
      </c>
    </row>
    <row r="40" spans="1:6" ht="40.5" customHeight="1" x14ac:dyDescent="0.3">
      <c r="A40" s="28" t="s">
        <v>66</v>
      </c>
      <c r="B40" s="41" t="s">
        <v>67</v>
      </c>
      <c r="C40" s="42">
        <f>C41+C42+C43+C44</f>
        <v>2072350.5999999999</v>
      </c>
      <c r="D40" s="42">
        <f>D41+D42+D43+D44</f>
        <v>2072350.5999999999</v>
      </c>
      <c r="E40" s="21">
        <f t="shared" si="0"/>
        <v>100</v>
      </c>
      <c r="F40" s="12">
        <f t="shared" si="1"/>
        <v>0</v>
      </c>
    </row>
    <row r="41" spans="1:6" ht="30" customHeight="1" x14ac:dyDescent="0.3">
      <c r="A41" s="36" t="s">
        <v>68</v>
      </c>
      <c r="B41" s="37" t="s">
        <v>69</v>
      </c>
      <c r="C41" s="27">
        <v>335009</v>
      </c>
      <c r="D41" s="27">
        <v>335009</v>
      </c>
      <c r="E41" s="21">
        <f t="shared" si="0"/>
        <v>100</v>
      </c>
      <c r="F41" s="12">
        <f t="shared" si="1"/>
        <v>0</v>
      </c>
    </row>
    <row r="42" spans="1:6" ht="52.5" customHeight="1" x14ac:dyDescent="0.3">
      <c r="A42" s="36" t="s">
        <v>70</v>
      </c>
      <c r="B42" s="37" t="s">
        <v>71</v>
      </c>
      <c r="C42" s="40">
        <v>493611.6</v>
      </c>
      <c r="D42" s="40">
        <v>493611.6</v>
      </c>
      <c r="E42" s="21">
        <f t="shared" si="0"/>
        <v>100</v>
      </c>
      <c r="F42" s="12">
        <f t="shared" si="1"/>
        <v>0</v>
      </c>
    </row>
    <row r="43" spans="1:6" ht="30" customHeight="1" x14ac:dyDescent="0.3">
      <c r="A43" s="36" t="s">
        <v>72</v>
      </c>
      <c r="B43" s="37" t="s">
        <v>73</v>
      </c>
      <c r="C43" s="40">
        <v>983221.7</v>
      </c>
      <c r="D43" s="40">
        <v>983221.7</v>
      </c>
      <c r="E43" s="21">
        <f t="shared" si="0"/>
        <v>100.00000000000001</v>
      </c>
      <c r="F43" s="12">
        <f t="shared" si="1"/>
        <v>0</v>
      </c>
    </row>
    <row r="44" spans="1:6" ht="30" customHeight="1" x14ac:dyDescent="0.3">
      <c r="A44" s="36" t="s">
        <v>74</v>
      </c>
      <c r="B44" s="37" t="s">
        <v>75</v>
      </c>
      <c r="C44" s="40">
        <v>260508.3</v>
      </c>
      <c r="D44" s="40">
        <v>260508.3</v>
      </c>
      <c r="E44" s="21">
        <f t="shared" si="0"/>
        <v>99.999999999999986</v>
      </c>
      <c r="F44" s="12">
        <f t="shared" si="1"/>
        <v>0</v>
      </c>
    </row>
    <row r="45" spans="1:6" s="1" customFormat="1" ht="59.25" customHeight="1" x14ac:dyDescent="0.3">
      <c r="A45" s="36" t="s">
        <v>88</v>
      </c>
      <c r="B45" s="37" t="s">
        <v>89</v>
      </c>
      <c r="C45" s="27">
        <v>926</v>
      </c>
      <c r="D45" s="27">
        <v>926</v>
      </c>
      <c r="E45" s="21">
        <f t="shared" si="0"/>
        <v>100</v>
      </c>
      <c r="F45" s="12">
        <f t="shared" si="1"/>
        <v>0</v>
      </c>
    </row>
    <row r="46" spans="1:6" s="1" customFormat="1" ht="30" customHeight="1" x14ac:dyDescent="0.3">
      <c r="A46" s="36" t="s">
        <v>90</v>
      </c>
      <c r="B46" s="37" t="s">
        <v>91</v>
      </c>
      <c r="C46" s="27">
        <v>50</v>
      </c>
      <c r="D46" s="27">
        <v>50</v>
      </c>
      <c r="E46" s="21">
        <f t="shared" si="0"/>
        <v>100</v>
      </c>
      <c r="F46" s="12">
        <f t="shared" si="1"/>
        <v>0</v>
      </c>
    </row>
    <row r="47" spans="1:6" ht="78" x14ac:dyDescent="0.3">
      <c r="A47" s="36" t="s">
        <v>76</v>
      </c>
      <c r="B47" s="19" t="s">
        <v>77</v>
      </c>
      <c r="C47" s="27"/>
      <c r="D47" s="27">
        <v>-1057</v>
      </c>
      <c r="E47" s="21"/>
      <c r="F47" s="12">
        <f t="shared" si="1"/>
        <v>-1057</v>
      </c>
    </row>
    <row r="48" spans="1:6" ht="30" customHeight="1" x14ac:dyDescent="0.3">
      <c r="A48" s="38"/>
      <c r="B48" s="39" t="s">
        <v>78</v>
      </c>
      <c r="C48" s="43">
        <f>C7+C39</f>
        <v>2830665.5999999996</v>
      </c>
      <c r="D48" s="43">
        <f>D7+D39</f>
        <v>2913018.5999999996</v>
      </c>
      <c r="E48" s="21">
        <f t="shared" si="0"/>
        <v>102.90931574538511</v>
      </c>
      <c r="F48" s="12">
        <f t="shared" si="1"/>
        <v>82353</v>
      </c>
    </row>
    <row r="49" spans="1:6" ht="30" customHeight="1" x14ac:dyDescent="0.3">
      <c r="A49" s="2"/>
      <c r="B49" s="2"/>
      <c r="C49" s="15"/>
      <c r="D49" s="2"/>
      <c r="E49" s="2"/>
      <c r="F49" s="2"/>
    </row>
    <row r="50" spans="1:6" ht="30" customHeight="1" x14ac:dyDescent="0.3">
      <c r="A50" s="62" t="s">
        <v>79</v>
      </c>
      <c r="B50" s="62"/>
      <c r="C50" s="17"/>
      <c r="D50" s="16"/>
      <c r="E50" s="63" t="s">
        <v>80</v>
      </c>
      <c r="F50" s="63"/>
    </row>
    <row r="51" spans="1:6" ht="30" customHeight="1" x14ac:dyDescent="0.3">
      <c r="A51" s="62"/>
      <c r="B51" s="62"/>
      <c r="C51" s="17"/>
      <c r="D51" s="5"/>
      <c r="E51" s="63"/>
      <c r="F51" s="63"/>
    </row>
    <row r="52" spans="1:6" ht="30" customHeight="1" x14ac:dyDescent="0.3">
      <c r="A52" s="2"/>
      <c r="B52" s="2"/>
      <c r="C52" s="15"/>
      <c r="D52" s="2"/>
      <c r="E52" s="2"/>
      <c r="F52" s="2"/>
    </row>
    <row r="53" spans="1:6" ht="30" customHeight="1" x14ac:dyDescent="0.3">
      <c r="A53" s="2"/>
      <c r="B53" s="2"/>
      <c r="C53" s="15"/>
      <c r="D53" s="2"/>
      <c r="E53" s="2"/>
      <c r="F53" s="2"/>
    </row>
    <row r="54" spans="1:6" ht="30" customHeight="1" x14ac:dyDescent="0.3">
      <c r="A54" s="2"/>
      <c r="B54" s="2"/>
      <c r="C54" s="15"/>
      <c r="D54" s="2"/>
      <c r="E54" s="2"/>
      <c r="F54" s="2"/>
    </row>
    <row r="55" spans="1:6" ht="30" customHeight="1" x14ac:dyDescent="0.3">
      <c r="A55" s="2"/>
      <c r="B55" s="2"/>
      <c r="C55" s="15"/>
      <c r="D55" s="2"/>
      <c r="E55" s="2"/>
      <c r="F55" s="2"/>
    </row>
    <row r="56" spans="1:6" ht="30" customHeight="1" x14ac:dyDescent="0.3">
      <c r="A56" s="2"/>
      <c r="B56" s="2"/>
      <c r="C56" s="15"/>
      <c r="D56" s="2"/>
      <c r="E56" s="2"/>
      <c r="F56" s="2"/>
    </row>
    <row r="57" spans="1:6" ht="30" customHeight="1" x14ac:dyDescent="0.3">
      <c r="A57" s="2"/>
      <c r="B57" s="2"/>
      <c r="C57" s="15"/>
      <c r="D57" s="2"/>
      <c r="E57" s="2"/>
      <c r="F57" s="2"/>
    </row>
    <row r="58" spans="1:6" ht="30" customHeight="1" x14ac:dyDescent="0.3">
      <c r="A58" s="2"/>
      <c r="B58" s="2"/>
      <c r="C58" s="15"/>
      <c r="D58" s="2"/>
      <c r="E58" s="2"/>
      <c r="F58" s="2"/>
    </row>
    <row r="59" spans="1:6" ht="30" customHeight="1" x14ac:dyDescent="0.3">
      <c r="A59" s="2"/>
      <c r="B59" s="2"/>
      <c r="C59" s="15"/>
      <c r="D59" s="2"/>
      <c r="E59" s="2"/>
      <c r="F59" s="2"/>
    </row>
    <row r="60" spans="1:6" ht="30" customHeight="1" x14ac:dyDescent="0.3">
      <c r="A60" s="2"/>
      <c r="B60" s="2"/>
      <c r="C60" s="15"/>
      <c r="D60" s="2"/>
      <c r="E60" s="2"/>
      <c r="F60" s="2"/>
    </row>
    <row r="61" spans="1:6" ht="30" customHeight="1" x14ac:dyDescent="0.3">
      <c r="A61" s="2"/>
      <c r="B61" s="2"/>
      <c r="C61" s="15"/>
      <c r="D61" s="2"/>
      <c r="E61" s="2"/>
      <c r="F61" s="2"/>
    </row>
    <row r="62" spans="1:6" ht="30" customHeight="1" x14ac:dyDescent="0.3">
      <c r="A62" s="1"/>
      <c r="B62" s="1"/>
      <c r="C62" s="15"/>
      <c r="D62" s="1"/>
      <c r="E62" s="1"/>
      <c r="F62" s="1"/>
    </row>
    <row r="63" spans="1:6" ht="30" customHeight="1" x14ac:dyDescent="0.3">
      <c r="A63" s="1"/>
      <c r="B63" s="1"/>
      <c r="C63" s="15"/>
      <c r="D63" s="1"/>
      <c r="E63" s="1"/>
      <c r="F63" s="1"/>
    </row>
    <row r="64" spans="1:6" ht="30" customHeight="1" x14ac:dyDescent="0.3">
      <c r="A64" s="1"/>
      <c r="B64" s="1"/>
      <c r="C64" s="15"/>
      <c r="D64" s="1"/>
      <c r="E64" s="1"/>
      <c r="F64" s="1"/>
    </row>
    <row r="65" spans="1:6" ht="30" customHeight="1" x14ac:dyDescent="0.3">
      <c r="A65" s="1"/>
      <c r="B65" s="1"/>
      <c r="C65" s="15"/>
      <c r="D65" s="1"/>
      <c r="E65" s="1"/>
      <c r="F65" s="1"/>
    </row>
    <row r="66" spans="1:6" ht="30" customHeight="1" x14ac:dyDescent="0.3">
      <c r="A66" s="1"/>
      <c r="B66" s="1"/>
      <c r="C66" s="15"/>
      <c r="D66" s="1"/>
      <c r="E66" s="1"/>
      <c r="F66" s="1"/>
    </row>
    <row r="67" spans="1:6" ht="30" customHeight="1" x14ac:dyDescent="0.3">
      <c r="A67" s="1"/>
      <c r="B67" s="1"/>
      <c r="C67" s="15"/>
      <c r="D67" s="1"/>
      <c r="E67" s="1"/>
      <c r="F67" s="1"/>
    </row>
    <row r="68" spans="1:6" ht="30" customHeight="1" x14ac:dyDescent="0.3">
      <c r="A68" s="1"/>
      <c r="B68" s="1"/>
      <c r="C68" s="15"/>
      <c r="D68" s="1"/>
      <c r="E68" s="1"/>
      <c r="F68" s="1"/>
    </row>
    <row r="69" spans="1:6" ht="30" customHeight="1" x14ac:dyDescent="0.3">
      <c r="A69" s="1"/>
      <c r="B69" s="1"/>
      <c r="C69" s="15"/>
      <c r="D69" s="1"/>
      <c r="E69" s="1"/>
      <c r="F69" s="1"/>
    </row>
    <row r="70" spans="1:6" ht="30" customHeight="1" x14ac:dyDescent="0.3">
      <c r="A70" s="1"/>
      <c r="B70" s="1"/>
      <c r="C70" s="15"/>
      <c r="D70" s="1"/>
      <c r="E70" s="1"/>
      <c r="F70" s="1"/>
    </row>
    <row r="71" spans="1:6" ht="30" customHeight="1" x14ac:dyDescent="0.3">
      <c r="A71" s="1"/>
      <c r="B71" s="1"/>
      <c r="C71" s="15"/>
      <c r="D71" s="1"/>
      <c r="E71" s="1"/>
      <c r="F71" s="1"/>
    </row>
    <row r="72" spans="1:6" ht="30" customHeight="1" x14ac:dyDescent="0.3">
      <c r="A72" s="1"/>
      <c r="B72" s="1"/>
      <c r="C72" s="15"/>
      <c r="D72" s="1"/>
      <c r="E72" s="1"/>
      <c r="F72" s="1"/>
    </row>
    <row r="73" spans="1:6" ht="30" customHeight="1" x14ac:dyDescent="0.3">
      <c r="A73" s="1"/>
      <c r="B73" s="1"/>
      <c r="C73" s="15"/>
      <c r="D73" s="1"/>
      <c r="E73" s="1"/>
      <c r="F73" s="1"/>
    </row>
    <row r="74" spans="1:6" ht="30" customHeight="1" x14ac:dyDescent="0.3">
      <c r="A74" s="1"/>
      <c r="B74" s="1"/>
      <c r="C74" s="15"/>
      <c r="D74" s="1"/>
      <c r="E74" s="1"/>
      <c r="F74" s="1"/>
    </row>
    <row r="75" spans="1:6" ht="30" customHeight="1" x14ac:dyDescent="0.3">
      <c r="A75" s="1"/>
      <c r="B75" s="1"/>
      <c r="C75" s="15"/>
      <c r="D75" s="1"/>
      <c r="E75" s="1"/>
      <c r="F75" s="1"/>
    </row>
    <row r="76" spans="1:6" ht="30" customHeight="1" x14ac:dyDescent="0.3">
      <c r="A76" s="1"/>
      <c r="B76" s="1"/>
      <c r="C76" s="15"/>
      <c r="D76" s="1"/>
      <c r="E76" s="1"/>
      <c r="F76" s="1"/>
    </row>
    <row r="77" spans="1:6" ht="30" customHeight="1" x14ac:dyDescent="0.3">
      <c r="A77" s="1"/>
      <c r="B77" s="1"/>
      <c r="C77" s="15"/>
      <c r="D77" s="1"/>
      <c r="E77" s="1"/>
      <c r="F77" s="1"/>
    </row>
    <row r="78" spans="1:6" ht="30" customHeight="1" x14ac:dyDescent="0.3">
      <c r="A78" s="1"/>
      <c r="B78" s="1"/>
      <c r="C78" s="15"/>
      <c r="D78" s="1"/>
      <c r="E78" s="1"/>
      <c r="F78" s="1"/>
    </row>
    <row r="79" spans="1:6" ht="30" customHeight="1" x14ac:dyDescent="0.3">
      <c r="A79" s="1"/>
      <c r="B79" s="1"/>
      <c r="C79" s="15"/>
      <c r="D79" s="1"/>
      <c r="E79" s="1"/>
      <c r="F79" s="1"/>
    </row>
    <row r="80" spans="1:6" ht="30" customHeight="1" x14ac:dyDescent="0.3">
      <c r="A80" s="1"/>
      <c r="B80" s="1"/>
      <c r="C80" s="15"/>
      <c r="D80" s="1"/>
      <c r="E80" s="1"/>
      <c r="F80" s="1"/>
    </row>
    <row r="81" spans="1:6" ht="30" customHeight="1" x14ac:dyDescent="0.3">
      <c r="A81" s="1"/>
      <c r="B81" s="1"/>
      <c r="C81" s="15"/>
      <c r="D81" s="1"/>
      <c r="E81" s="1"/>
      <c r="F81" s="1"/>
    </row>
    <row r="82" spans="1:6" ht="30" customHeight="1" x14ac:dyDescent="0.3">
      <c r="A82" s="1"/>
      <c r="B82" s="1"/>
      <c r="C82" s="15"/>
      <c r="D82" s="1"/>
      <c r="E82" s="1"/>
      <c r="F82" s="1"/>
    </row>
    <row r="83" spans="1:6" ht="30" customHeight="1" x14ac:dyDescent="0.3">
      <c r="A83" s="1"/>
      <c r="B83" s="1"/>
      <c r="C83" s="15"/>
      <c r="D83" s="1"/>
      <c r="E83" s="1"/>
      <c r="F83" s="1"/>
    </row>
    <row r="84" spans="1:6" ht="30" customHeight="1" x14ac:dyDescent="0.3">
      <c r="A84" s="1"/>
      <c r="B84" s="1"/>
      <c r="C84" s="15"/>
      <c r="D84" s="1"/>
      <c r="E84" s="1"/>
      <c r="F84" s="1"/>
    </row>
    <row r="85" spans="1:6" ht="30" customHeight="1" x14ac:dyDescent="0.3">
      <c r="A85" s="1"/>
      <c r="B85" s="1"/>
      <c r="C85" s="15"/>
      <c r="D85" s="1"/>
      <c r="E85" s="1"/>
      <c r="F85" s="1"/>
    </row>
    <row r="86" spans="1:6" ht="30" customHeight="1" x14ac:dyDescent="0.3">
      <c r="A86" s="1"/>
      <c r="B86" s="1"/>
      <c r="C86" s="15"/>
      <c r="D86" s="1"/>
      <c r="E86" s="1"/>
      <c r="F86" s="1"/>
    </row>
    <row r="87" spans="1:6" ht="30" customHeight="1" x14ac:dyDescent="0.3">
      <c r="A87" s="1"/>
      <c r="B87" s="1"/>
      <c r="C87" s="15"/>
      <c r="D87" s="1"/>
      <c r="E87" s="1"/>
      <c r="F87" s="1"/>
    </row>
    <row r="88" spans="1:6" ht="30" customHeight="1" x14ac:dyDescent="0.3">
      <c r="A88" s="1"/>
      <c r="B88" s="1"/>
      <c r="C88" s="15"/>
      <c r="D88" s="1"/>
      <c r="E88" s="1"/>
      <c r="F88" s="1"/>
    </row>
    <row r="89" spans="1:6" ht="30" customHeight="1" x14ac:dyDescent="0.3">
      <c r="A89" s="1"/>
      <c r="B89" s="1"/>
      <c r="C89" s="15"/>
      <c r="D89" s="1"/>
      <c r="E89" s="1"/>
      <c r="F89" s="1"/>
    </row>
    <row r="90" spans="1:6" ht="30" customHeight="1" x14ac:dyDescent="0.3">
      <c r="A90" s="1"/>
      <c r="B90" s="1"/>
      <c r="C90" s="15"/>
      <c r="D90" s="1"/>
      <c r="E90" s="1"/>
      <c r="F90" s="1"/>
    </row>
    <row r="91" spans="1:6" ht="30" customHeight="1" x14ac:dyDescent="0.3">
      <c r="A91" s="1"/>
      <c r="B91" s="1"/>
      <c r="C91" s="15"/>
      <c r="D91" s="1"/>
      <c r="E91" s="1"/>
      <c r="F91" s="1"/>
    </row>
    <row r="92" spans="1:6" ht="30" customHeight="1" x14ac:dyDescent="0.3">
      <c r="A92" s="1"/>
      <c r="B92" s="1"/>
      <c r="C92" s="15"/>
      <c r="D92" s="1"/>
      <c r="E92" s="1"/>
      <c r="F92" s="1"/>
    </row>
    <row r="93" spans="1:6" ht="30" customHeight="1" x14ac:dyDescent="0.3">
      <c r="A93" s="1"/>
      <c r="B93" s="1"/>
      <c r="C93" s="15"/>
      <c r="D93" s="1"/>
      <c r="E93" s="1"/>
      <c r="F93" s="1"/>
    </row>
    <row r="94" spans="1:6" ht="30" customHeight="1" x14ac:dyDescent="0.3">
      <c r="A94" s="1"/>
      <c r="B94" s="1"/>
      <c r="C94" s="15"/>
      <c r="D94" s="1"/>
      <c r="E94" s="1"/>
      <c r="F94" s="1"/>
    </row>
    <row r="95" spans="1:6" ht="30" customHeight="1" x14ac:dyDescent="0.3">
      <c r="A95" s="1"/>
      <c r="B95" s="1"/>
      <c r="C95" s="15"/>
      <c r="D95" s="1"/>
      <c r="E95" s="1"/>
      <c r="F95" s="1"/>
    </row>
    <row r="96" spans="1:6" ht="30" customHeight="1" x14ac:dyDescent="0.3">
      <c r="A96" s="1"/>
      <c r="B96" s="1"/>
      <c r="C96" s="15"/>
      <c r="D96" s="1"/>
      <c r="E96" s="1"/>
      <c r="F96" s="1"/>
    </row>
    <row r="97" spans="1:6" ht="30" customHeight="1" x14ac:dyDescent="0.3">
      <c r="A97" s="1"/>
      <c r="B97" s="1"/>
      <c r="C97" s="15"/>
      <c r="D97" s="1"/>
      <c r="E97" s="1"/>
      <c r="F97" s="1"/>
    </row>
    <row r="98" spans="1:6" ht="30" customHeight="1" x14ac:dyDescent="0.3">
      <c r="A98" s="1"/>
      <c r="B98" s="1"/>
      <c r="C98" s="15"/>
      <c r="D98" s="1"/>
      <c r="E98" s="1"/>
      <c r="F98" s="1"/>
    </row>
    <row r="99" spans="1:6" ht="30" customHeight="1" x14ac:dyDescent="0.3">
      <c r="C99" s="15"/>
    </row>
    <row r="100" spans="1:6" ht="30" customHeight="1" x14ac:dyDescent="0.3">
      <c r="C100" s="15"/>
    </row>
    <row r="101" spans="1:6" ht="30" customHeight="1" x14ac:dyDescent="0.3">
      <c r="C101" s="15"/>
    </row>
    <row r="102" spans="1:6" ht="30" customHeight="1" x14ac:dyDescent="0.3">
      <c r="C102" s="15"/>
    </row>
    <row r="103" spans="1:6" ht="30" customHeight="1" x14ac:dyDescent="0.3">
      <c r="C103" s="15"/>
    </row>
    <row r="104" spans="1:6" ht="30" customHeight="1" x14ac:dyDescent="0.3">
      <c r="C104" s="15"/>
    </row>
    <row r="105" spans="1:6" ht="30" customHeight="1" x14ac:dyDescent="0.3">
      <c r="C105" s="15"/>
    </row>
    <row r="106" spans="1:6" ht="30" customHeight="1" x14ac:dyDescent="0.3">
      <c r="C106" s="15"/>
    </row>
    <row r="107" spans="1:6" ht="30" customHeight="1" x14ac:dyDescent="0.3">
      <c r="C107" s="15"/>
    </row>
    <row r="108" spans="1:6" ht="30" customHeight="1" x14ac:dyDescent="0.3">
      <c r="C108" s="15"/>
    </row>
    <row r="109" spans="1:6" ht="30" customHeight="1" x14ac:dyDescent="0.3">
      <c r="C109" s="15"/>
    </row>
    <row r="110" spans="1:6" ht="30" customHeight="1" x14ac:dyDescent="0.3">
      <c r="C110" s="15"/>
    </row>
    <row r="111" spans="1:6" ht="30" customHeight="1" x14ac:dyDescent="0.3">
      <c r="C111" s="15"/>
    </row>
    <row r="112" spans="1:6" ht="30" customHeight="1" x14ac:dyDescent="0.3">
      <c r="C112" s="15"/>
    </row>
    <row r="113" spans="3:3" ht="30" customHeight="1" x14ac:dyDescent="0.3">
      <c r="C113" s="15"/>
    </row>
    <row r="114" spans="3:3" ht="30" customHeight="1" x14ac:dyDescent="0.3">
      <c r="C114" s="15"/>
    </row>
    <row r="115" spans="3:3" ht="30" customHeight="1" x14ac:dyDescent="0.3">
      <c r="C115" s="15"/>
    </row>
    <row r="116" spans="3:3" ht="30" customHeight="1" x14ac:dyDescent="0.3">
      <c r="C116" s="15"/>
    </row>
    <row r="117" spans="3:3" ht="30" customHeight="1" x14ac:dyDescent="0.3">
      <c r="C117" s="15"/>
    </row>
    <row r="118" spans="3:3" ht="30" customHeight="1" x14ac:dyDescent="0.3">
      <c r="C118" s="15"/>
    </row>
    <row r="119" spans="3:3" ht="30" customHeight="1" x14ac:dyDescent="0.3">
      <c r="C119" s="15"/>
    </row>
    <row r="120" spans="3:3" ht="30" customHeight="1" x14ac:dyDescent="0.3">
      <c r="C120" s="15"/>
    </row>
    <row r="121" spans="3:3" ht="30" customHeight="1" x14ac:dyDescent="0.3">
      <c r="C121" s="15"/>
    </row>
    <row r="122" spans="3:3" ht="30" customHeight="1" x14ac:dyDescent="0.3">
      <c r="C122" s="15"/>
    </row>
    <row r="123" spans="3:3" ht="30" customHeight="1" x14ac:dyDescent="0.3">
      <c r="C123" s="15"/>
    </row>
    <row r="124" spans="3:3" ht="30" customHeight="1" x14ac:dyDescent="0.3">
      <c r="C124" s="15"/>
    </row>
    <row r="125" spans="3:3" ht="30" customHeight="1" x14ac:dyDescent="0.3">
      <c r="C125" s="15"/>
    </row>
    <row r="126" spans="3:3" ht="30" customHeight="1" x14ac:dyDescent="0.3">
      <c r="C126" s="15"/>
    </row>
    <row r="127" spans="3:3" ht="30" customHeight="1" x14ac:dyDescent="0.3">
      <c r="C127" s="15"/>
    </row>
    <row r="128" spans="3:3" ht="30" customHeight="1" x14ac:dyDescent="0.3">
      <c r="C128" s="15"/>
    </row>
    <row r="129" spans="3:3" ht="30" customHeight="1" x14ac:dyDescent="0.3">
      <c r="C129" s="15"/>
    </row>
    <row r="130" spans="3:3" ht="30" customHeight="1" x14ac:dyDescent="0.3">
      <c r="C130" s="15"/>
    </row>
    <row r="131" spans="3:3" ht="30" customHeight="1" x14ac:dyDescent="0.3">
      <c r="C131" s="15"/>
    </row>
    <row r="132" spans="3:3" ht="30" customHeight="1" x14ac:dyDescent="0.3">
      <c r="C132" s="15"/>
    </row>
    <row r="133" spans="3:3" ht="30" customHeight="1" x14ac:dyDescent="0.3">
      <c r="C133" s="15"/>
    </row>
    <row r="134" spans="3:3" ht="30" customHeight="1" x14ac:dyDescent="0.3">
      <c r="C134" s="15"/>
    </row>
    <row r="135" spans="3:3" ht="30" customHeight="1" x14ac:dyDescent="0.3">
      <c r="C135" s="15"/>
    </row>
    <row r="136" spans="3:3" ht="30" customHeight="1" x14ac:dyDescent="0.3">
      <c r="C136" s="15"/>
    </row>
    <row r="137" spans="3:3" ht="30" customHeight="1" x14ac:dyDescent="0.3">
      <c r="C137" s="15"/>
    </row>
    <row r="138" spans="3:3" ht="30" customHeight="1" x14ac:dyDescent="0.3">
      <c r="C138" s="15"/>
    </row>
    <row r="139" spans="3:3" ht="30" customHeight="1" x14ac:dyDescent="0.3">
      <c r="C139" s="15"/>
    </row>
    <row r="140" spans="3:3" ht="30" customHeight="1" x14ac:dyDescent="0.3">
      <c r="C140" s="15"/>
    </row>
    <row r="141" spans="3:3" ht="30" customHeight="1" x14ac:dyDescent="0.3">
      <c r="C141" s="15"/>
    </row>
    <row r="142" spans="3:3" ht="30" customHeight="1" x14ac:dyDescent="0.3">
      <c r="C142" s="15"/>
    </row>
    <row r="143" spans="3:3" ht="30" customHeight="1" x14ac:dyDescent="0.3">
      <c r="C143" s="15"/>
    </row>
    <row r="144" spans="3:3" ht="30" customHeight="1" x14ac:dyDescent="0.3">
      <c r="C144" s="15"/>
    </row>
    <row r="145" spans="3:3" ht="30" customHeight="1" x14ac:dyDescent="0.3">
      <c r="C145" s="15"/>
    </row>
    <row r="146" spans="3:3" ht="30" customHeight="1" x14ac:dyDescent="0.3">
      <c r="C146" s="15"/>
    </row>
    <row r="147" spans="3:3" ht="30" customHeight="1" x14ac:dyDescent="0.3">
      <c r="C147" s="15"/>
    </row>
    <row r="148" spans="3:3" ht="30" customHeight="1" x14ac:dyDescent="0.3">
      <c r="C148" s="15"/>
    </row>
    <row r="149" spans="3:3" ht="30" customHeight="1" x14ac:dyDescent="0.3">
      <c r="C149" s="15"/>
    </row>
    <row r="150" spans="3:3" ht="30" customHeight="1" x14ac:dyDescent="0.3">
      <c r="C150" s="15"/>
    </row>
    <row r="151" spans="3:3" ht="30" customHeight="1" x14ac:dyDescent="0.3">
      <c r="C151" s="15"/>
    </row>
    <row r="152" spans="3:3" ht="30" customHeight="1" x14ac:dyDescent="0.3">
      <c r="C152" s="15"/>
    </row>
    <row r="153" spans="3:3" ht="30" customHeight="1" x14ac:dyDescent="0.3">
      <c r="C153" s="15"/>
    </row>
    <row r="154" spans="3:3" ht="30" customHeight="1" x14ac:dyDescent="0.3">
      <c r="C154" s="15"/>
    </row>
    <row r="155" spans="3:3" ht="30" customHeight="1" x14ac:dyDescent="0.3">
      <c r="C155" s="15"/>
    </row>
    <row r="156" spans="3:3" ht="30" customHeight="1" x14ac:dyDescent="0.3">
      <c r="C156" s="15"/>
    </row>
    <row r="157" spans="3:3" ht="30" customHeight="1" x14ac:dyDescent="0.3">
      <c r="C157" s="15"/>
    </row>
    <row r="158" spans="3:3" ht="30" customHeight="1" x14ac:dyDescent="0.3">
      <c r="C158" s="15"/>
    </row>
    <row r="159" spans="3:3" ht="30" customHeight="1" x14ac:dyDescent="0.3">
      <c r="C159" s="15"/>
    </row>
    <row r="160" spans="3:3" ht="30" customHeight="1" x14ac:dyDescent="0.3">
      <c r="C160" s="15"/>
    </row>
    <row r="161" spans="3:3" ht="30" customHeight="1" x14ac:dyDescent="0.3">
      <c r="C161" s="15"/>
    </row>
    <row r="162" spans="3:3" ht="30" customHeight="1" x14ac:dyDescent="0.3">
      <c r="C162" s="15"/>
    </row>
    <row r="163" spans="3:3" ht="30" customHeight="1" x14ac:dyDescent="0.3">
      <c r="C163" s="15"/>
    </row>
    <row r="164" spans="3:3" ht="30" customHeight="1" x14ac:dyDescent="0.3">
      <c r="C164" s="15"/>
    </row>
    <row r="165" spans="3:3" ht="30" customHeight="1" x14ac:dyDescent="0.3">
      <c r="C165" s="15"/>
    </row>
    <row r="166" spans="3:3" ht="30" customHeight="1" x14ac:dyDescent="0.3">
      <c r="C166" s="15"/>
    </row>
    <row r="167" spans="3:3" ht="30" customHeight="1" x14ac:dyDescent="0.3">
      <c r="C167" s="15"/>
    </row>
    <row r="168" spans="3:3" ht="30" customHeight="1" x14ac:dyDescent="0.3">
      <c r="C168" s="15"/>
    </row>
    <row r="169" spans="3:3" ht="30" customHeight="1" x14ac:dyDescent="0.3">
      <c r="C169" s="15"/>
    </row>
    <row r="170" spans="3:3" ht="30" customHeight="1" x14ac:dyDescent="0.3">
      <c r="C170" s="15"/>
    </row>
    <row r="171" spans="3:3" ht="30" customHeight="1" x14ac:dyDescent="0.3">
      <c r="C171" s="15"/>
    </row>
    <row r="172" spans="3:3" ht="30" customHeight="1" x14ac:dyDescent="0.3">
      <c r="C172" s="15"/>
    </row>
    <row r="173" spans="3:3" ht="30" customHeight="1" x14ac:dyDescent="0.3">
      <c r="C173" s="15"/>
    </row>
    <row r="174" spans="3:3" ht="30" customHeight="1" x14ac:dyDescent="0.3">
      <c r="C174" s="15"/>
    </row>
    <row r="175" spans="3:3" ht="30" customHeight="1" x14ac:dyDescent="0.3">
      <c r="C175" s="15"/>
    </row>
    <row r="176" spans="3:3" ht="30" customHeight="1" x14ac:dyDescent="0.3">
      <c r="C176" s="15"/>
    </row>
    <row r="177" spans="3:3" ht="30" customHeight="1" x14ac:dyDescent="0.3">
      <c r="C177" s="15"/>
    </row>
    <row r="178" spans="3:3" ht="30" customHeight="1" x14ac:dyDescent="0.3">
      <c r="C178" s="15"/>
    </row>
    <row r="179" spans="3:3" ht="30" customHeight="1" x14ac:dyDescent="0.3">
      <c r="C179" s="15"/>
    </row>
    <row r="180" spans="3:3" ht="30" customHeight="1" x14ac:dyDescent="0.3">
      <c r="C180" s="15"/>
    </row>
    <row r="181" spans="3:3" ht="30" customHeight="1" x14ac:dyDescent="0.3">
      <c r="C181" s="15"/>
    </row>
    <row r="182" spans="3:3" ht="30" customHeight="1" x14ac:dyDescent="0.3">
      <c r="C182" s="15"/>
    </row>
    <row r="183" spans="3:3" ht="30" customHeight="1" x14ac:dyDescent="0.3">
      <c r="C183" s="15"/>
    </row>
    <row r="184" spans="3:3" ht="30" customHeight="1" x14ac:dyDescent="0.3">
      <c r="C184" s="15"/>
    </row>
    <row r="185" spans="3:3" ht="30" customHeight="1" x14ac:dyDescent="0.3">
      <c r="C185" s="15"/>
    </row>
    <row r="186" spans="3:3" ht="30" customHeight="1" x14ac:dyDescent="0.3">
      <c r="C186" s="15"/>
    </row>
    <row r="187" spans="3:3" ht="30" customHeight="1" x14ac:dyDescent="0.3">
      <c r="C187" s="15"/>
    </row>
    <row r="188" spans="3:3" ht="30" customHeight="1" x14ac:dyDescent="0.3">
      <c r="C188" s="15"/>
    </row>
    <row r="189" spans="3:3" ht="30" customHeight="1" x14ac:dyDescent="0.3">
      <c r="C189" s="15"/>
    </row>
    <row r="190" spans="3:3" ht="30" customHeight="1" x14ac:dyDescent="0.3">
      <c r="C190" s="15"/>
    </row>
    <row r="191" spans="3:3" ht="30" customHeight="1" x14ac:dyDescent="0.3">
      <c r="C191" s="15"/>
    </row>
    <row r="192" spans="3:3" ht="30" customHeight="1" x14ac:dyDescent="0.3">
      <c r="C192" s="15"/>
    </row>
    <row r="193" spans="3:3" ht="30" customHeight="1" x14ac:dyDescent="0.3">
      <c r="C193" s="15"/>
    </row>
    <row r="194" spans="3:3" ht="30" customHeight="1" x14ac:dyDescent="0.3">
      <c r="C194" s="15"/>
    </row>
    <row r="195" spans="3:3" ht="30" customHeight="1" x14ac:dyDescent="0.3">
      <c r="C195" s="15"/>
    </row>
    <row r="196" spans="3:3" ht="30" customHeight="1" x14ac:dyDescent="0.3">
      <c r="C196" s="15"/>
    </row>
    <row r="197" spans="3:3" ht="30" customHeight="1" x14ac:dyDescent="0.3">
      <c r="C197" s="15"/>
    </row>
    <row r="198" spans="3:3" ht="30" customHeight="1" x14ac:dyDescent="0.3">
      <c r="C198" s="15"/>
    </row>
    <row r="199" spans="3:3" ht="30" customHeight="1" x14ac:dyDescent="0.3">
      <c r="C199" s="15"/>
    </row>
    <row r="200" spans="3:3" ht="30" customHeight="1" x14ac:dyDescent="0.3">
      <c r="C200" s="15"/>
    </row>
    <row r="201" spans="3:3" ht="30" customHeight="1" x14ac:dyDescent="0.3">
      <c r="C201" s="15"/>
    </row>
    <row r="202" spans="3:3" ht="30" customHeight="1" x14ac:dyDescent="0.3">
      <c r="C202" s="15"/>
    </row>
    <row r="203" spans="3:3" ht="30" customHeight="1" x14ac:dyDescent="0.3">
      <c r="C203" s="15"/>
    </row>
    <row r="204" spans="3:3" ht="30" customHeight="1" x14ac:dyDescent="0.3">
      <c r="C204" s="15"/>
    </row>
    <row r="205" spans="3:3" ht="30" customHeight="1" x14ac:dyDescent="0.3">
      <c r="C205" s="15"/>
    </row>
    <row r="206" spans="3:3" ht="30" customHeight="1" x14ac:dyDescent="0.3">
      <c r="C206" s="15"/>
    </row>
    <row r="207" spans="3:3" ht="30" customHeight="1" x14ac:dyDescent="0.3">
      <c r="C207" s="15"/>
    </row>
    <row r="208" spans="3:3" ht="30" customHeight="1" x14ac:dyDescent="0.3">
      <c r="C208" s="15"/>
    </row>
    <row r="209" spans="3:3" ht="30" customHeight="1" x14ac:dyDescent="0.3">
      <c r="C209" s="15"/>
    </row>
    <row r="210" spans="3:3" ht="30" customHeight="1" x14ac:dyDescent="0.3">
      <c r="C210" s="15"/>
    </row>
    <row r="211" spans="3:3" ht="30" customHeight="1" x14ac:dyDescent="0.3">
      <c r="C211" s="15"/>
    </row>
    <row r="212" spans="3:3" ht="30" customHeight="1" x14ac:dyDescent="0.3">
      <c r="C212" s="15"/>
    </row>
    <row r="213" spans="3:3" ht="30" customHeight="1" x14ac:dyDescent="0.3">
      <c r="C213" s="15"/>
    </row>
    <row r="214" spans="3:3" ht="30" customHeight="1" x14ac:dyDescent="0.3">
      <c r="C214" s="15"/>
    </row>
    <row r="215" spans="3:3" ht="30" customHeight="1" x14ac:dyDescent="0.3">
      <c r="C215" s="15"/>
    </row>
    <row r="216" spans="3:3" ht="30" customHeight="1" x14ac:dyDescent="0.3">
      <c r="C216" s="15"/>
    </row>
    <row r="217" spans="3:3" ht="30" customHeight="1" x14ac:dyDescent="0.3">
      <c r="C217" s="15"/>
    </row>
    <row r="218" spans="3:3" ht="30" customHeight="1" x14ac:dyDescent="0.3">
      <c r="C218" s="15"/>
    </row>
    <row r="219" spans="3:3" ht="30" customHeight="1" x14ac:dyDescent="0.3">
      <c r="C219" s="15"/>
    </row>
    <row r="220" spans="3:3" ht="30" customHeight="1" x14ac:dyDescent="0.3">
      <c r="C220" s="15"/>
    </row>
    <row r="221" spans="3:3" ht="30" customHeight="1" x14ac:dyDescent="0.3">
      <c r="C221" s="15"/>
    </row>
    <row r="222" spans="3:3" ht="30" customHeight="1" x14ac:dyDescent="0.3">
      <c r="C222" s="15"/>
    </row>
    <row r="223" spans="3:3" ht="30" customHeight="1" x14ac:dyDescent="0.3">
      <c r="C223" s="15"/>
    </row>
    <row r="224" spans="3:3" ht="30" customHeight="1" x14ac:dyDescent="0.3">
      <c r="C224" s="15"/>
    </row>
    <row r="225" spans="3:3" ht="30" customHeight="1" x14ac:dyDescent="0.3">
      <c r="C225" s="15"/>
    </row>
    <row r="226" spans="3:3" ht="30" customHeight="1" x14ac:dyDescent="0.3">
      <c r="C226" s="15"/>
    </row>
    <row r="227" spans="3:3" ht="30" customHeight="1" x14ac:dyDescent="0.3">
      <c r="C227" s="15"/>
    </row>
    <row r="228" spans="3:3" ht="30" customHeight="1" x14ac:dyDescent="0.3">
      <c r="C228" s="15"/>
    </row>
    <row r="229" spans="3:3" ht="30" customHeight="1" x14ac:dyDescent="0.3">
      <c r="C229" s="15"/>
    </row>
    <row r="230" spans="3:3" ht="30" customHeight="1" x14ac:dyDescent="0.3">
      <c r="C230" s="15"/>
    </row>
    <row r="231" spans="3:3" ht="30" customHeight="1" x14ac:dyDescent="0.3">
      <c r="C231" s="15"/>
    </row>
    <row r="232" spans="3:3" ht="30" customHeight="1" x14ac:dyDescent="0.3">
      <c r="C232" s="15"/>
    </row>
    <row r="233" spans="3:3" ht="30" customHeight="1" x14ac:dyDescent="0.3">
      <c r="C233" s="15"/>
    </row>
    <row r="234" spans="3:3" ht="30" customHeight="1" x14ac:dyDescent="0.3">
      <c r="C234" s="15"/>
    </row>
    <row r="235" spans="3:3" ht="30" customHeight="1" x14ac:dyDescent="0.3">
      <c r="C235" s="15"/>
    </row>
    <row r="236" spans="3:3" ht="30" customHeight="1" x14ac:dyDescent="0.3">
      <c r="C236" s="15"/>
    </row>
    <row r="237" spans="3:3" ht="30" customHeight="1" x14ac:dyDescent="0.3">
      <c r="C237" s="15"/>
    </row>
    <row r="238" spans="3:3" ht="30" customHeight="1" x14ac:dyDescent="0.3">
      <c r="C238" s="15"/>
    </row>
    <row r="239" spans="3:3" ht="30" customHeight="1" x14ac:dyDescent="0.3">
      <c r="C239" s="15"/>
    </row>
    <row r="240" spans="3:3" ht="30" customHeight="1" x14ac:dyDescent="0.3">
      <c r="C240" s="15"/>
    </row>
    <row r="241" spans="3:3" ht="30" customHeight="1" x14ac:dyDescent="0.3">
      <c r="C241" s="15"/>
    </row>
    <row r="242" spans="3:3" ht="30" customHeight="1" x14ac:dyDescent="0.3">
      <c r="C242" s="15"/>
    </row>
    <row r="243" spans="3:3" ht="30" customHeight="1" x14ac:dyDescent="0.3">
      <c r="C243" s="15"/>
    </row>
    <row r="244" spans="3:3" ht="30" customHeight="1" x14ac:dyDescent="0.3">
      <c r="C244" s="15"/>
    </row>
    <row r="245" spans="3:3" ht="30" customHeight="1" x14ac:dyDescent="0.3">
      <c r="C245" s="15"/>
    </row>
    <row r="246" spans="3:3" ht="30" customHeight="1" x14ac:dyDescent="0.3">
      <c r="C246" s="15"/>
    </row>
    <row r="247" spans="3:3" ht="30" customHeight="1" x14ac:dyDescent="0.3">
      <c r="C247" s="15"/>
    </row>
    <row r="248" spans="3:3" ht="30" customHeight="1" x14ac:dyDescent="0.3">
      <c r="C248" s="15"/>
    </row>
    <row r="249" spans="3:3" ht="30" customHeight="1" x14ac:dyDescent="0.3">
      <c r="C249" s="15"/>
    </row>
    <row r="250" spans="3:3" ht="30" customHeight="1" x14ac:dyDescent="0.3">
      <c r="C250" s="15"/>
    </row>
    <row r="251" spans="3:3" ht="30" customHeight="1" x14ac:dyDescent="0.3">
      <c r="C251" s="15"/>
    </row>
    <row r="252" spans="3:3" ht="30" customHeight="1" x14ac:dyDescent="0.3">
      <c r="C252" s="15"/>
    </row>
    <row r="253" spans="3:3" ht="30" customHeight="1" x14ac:dyDescent="0.3">
      <c r="C253" s="15"/>
    </row>
    <row r="254" spans="3:3" ht="30" customHeight="1" x14ac:dyDescent="0.3">
      <c r="C254" s="15"/>
    </row>
    <row r="255" spans="3:3" ht="30" customHeight="1" x14ac:dyDescent="0.3">
      <c r="C255" s="15"/>
    </row>
    <row r="256" spans="3:3" ht="30" customHeight="1" x14ac:dyDescent="0.3">
      <c r="C256" s="15"/>
    </row>
    <row r="257" spans="3:3" ht="30" customHeight="1" x14ac:dyDescent="0.3">
      <c r="C257" s="15"/>
    </row>
    <row r="258" spans="3:3" ht="30" customHeight="1" x14ac:dyDescent="0.3">
      <c r="C258" s="15"/>
    </row>
    <row r="259" spans="3:3" ht="30" customHeight="1" x14ac:dyDescent="0.3">
      <c r="C259" s="15"/>
    </row>
    <row r="260" spans="3:3" ht="30" customHeight="1" x14ac:dyDescent="0.3">
      <c r="C260" s="15"/>
    </row>
    <row r="261" spans="3:3" ht="30" customHeight="1" x14ac:dyDescent="0.3">
      <c r="C261" s="15"/>
    </row>
    <row r="262" spans="3:3" ht="30" customHeight="1" x14ac:dyDescent="0.3">
      <c r="C262" s="15"/>
    </row>
    <row r="263" spans="3:3" ht="30" customHeight="1" x14ac:dyDescent="0.3">
      <c r="C263" s="15"/>
    </row>
    <row r="264" spans="3:3" ht="30" customHeight="1" x14ac:dyDescent="0.3">
      <c r="C264" s="15"/>
    </row>
    <row r="265" spans="3:3" ht="30" customHeight="1" x14ac:dyDescent="0.3">
      <c r="C265" s="15"/>
    </row>
    <row r="266" spans="3:3" ht="30" customHeight="1" x14ac:dyDescent="0.3">
      <c r="C266" s="15"/>
    </row>
    <row r="267" spans="3:3" ht="30" customHeight="1" x14ac:dyDescent="0.3">
      <c r="C267" s="15"/>
    </row>
    <row r="268" spans="3:3" ht="30" customHeight="1" x14ac:dyDescent="0.3">
      <c r="C268" s="15"/>
    </row>
    <row r="269" spans="3:3" ht="30" customHeight="1" x14ac:dyDescent="0.3">
      <c r="C269" s="15"/>
    </row>
    <row r="270" spans="3:3" ht="30" customHeight="1" x14ac:dyDescent="0.3">
      <c r="C270" s="15"/>
    </row>
    <row r="271" spans="3:3" ht="30" customHeight="1" x14ac:dyDescent="0.3">
      <c r="C271" s="15"/>
    </row>
    <row r="272" spans="3:3" ht="30" customHeight="1" x14ac:dyDescent="0.3">
      <c r="C272" s="15"/>
    </row>
    <row r="273" spans="3:3" ht="30" customHeight="1" x14ac:dyDescent="0.3">
      <c r="C273" s="15"/>
    </row>
    <row r="274" spans="3:3" ht="30" customHeight="1" x14ac:dyDescent="0.3">
      <c r="C274" s="15"/>
    </row>
    <row r="275" spans="3:3" ht="30" customHeight="1" x14ac:dyDescent="0.3">
      <c r="C275" s="15"/>
    </row>
    <row r="276" spans="3:3" ht="30" customHeight="1" x14ac:dyDescent="0.3">
      <c r="C276" s="15"/>
    </row>
    <row r="277" spans="3:3" ht="30" customHeight="1" x14ac:dyDescent="0.3">
      <c r="C277" s="15"/>
    </row>
    <row r="278" spans="3:3" ht="30" customHeight="1" x14ac:dyDescent="0.3">
      <c r="C278" s="15"/>
    </row>
    <row r="279" spans="3:3" ht="30" customHeight="1" x14ac:dyDescent="0.3">
      <c r="C279" s="15"/>
    </row>
    <row r="280" spans="3:3" ht="30" customHeight="1" x14ac:dyDescent="0.3">
      <c r="C280" s="15"/>
    </row>
    <row r="281" spans="3:3" ht="30" customHeight="1" x14ac:dyDescent="0.3">
      <c r="C281" s="15"/>
    </row>
    <row r="282" spans="3:3" ht="30" customHeight="1" x14ac:dyDescent="0.3">
      <c r="C282" s="15"/>
    </row>
    <row r="283" spans="3:3" ht="30" customHeight="1" x14ac:dyDescent="0.3">
      <c r="C283" s="15"/>
    </row>
    <row r="284" spans="3:3" ht="30" customHeight="1" x14ac:dyDescent="0.3">
      <c r="C284" s="15"/>
    </row>
    <row r="285" spans="3:3" ht="30" customHeight="1" x14ac:dyDescent="0.3">
      <c r="C285" s="15"/>
    </row>
    <row r="286" spans="3:3" ht="30" customHeight="1" x14ac:dyDescent="0.3">
      <c r="C286" s="15"/>
    </row>
    <row r="287" spans="3:3" ht="30" customHeight="1" x14ac:dyDescent="0.3">
      <c r="C287" s="15"/>
    </row>
    <row r="288" spans="3:3" ht="30" customHeight="1" x14ac:dyDescent="0.3">
      <c r="C288" s="15"/>
    </row>
    <row r="289" spans="3:3" ht="30" customHeight="1" x14ac:dyDescent="0.3">
      <c r="C289" s="15"/>
    </row>
    <row r="290" spans="3:3" ht="30" customHeight="1" x14ac:dyDescent="0.3">
      <c r="C290" s="15"/>
    </row>
    <row r="291" spans="3:3" ht="30" customHeight="1" x14ac:dyDescent="0.3">
      <c r="C291" s="15"/>
    </row>
    <row r="292" spans="3:3" ht="30" customHeight="1" x14ac:dyDescent="0.3">
      <c r="C292" s="15"/>
    </row>
    <row r="293" spans="3:3" ht="30" customHeight="1" x14ac:dyDescent="0.3">
      <c r="C293" s="15"/>
    </row>
    <row r="294" spans="3:3" ht="30" customHeight="1" x14ac:dyDescent="0.3">
      <c r="C294" s="15"/>
    </row>
    <row r="295" spans="3:3" ht="30" customHeight="1" x14ac:dyDescent="0.3">
      <c r="C295" s="15"/>
    </row>
    <row r="296" spans="3:3" ht="30" customHeight="1" x14ac:dyDescent="0.3">
      <c r="C296" s="15"/>
    </row>
    <row r="297" spans="3:3" ht="30" customHeight="1" x14ac:dyDescent="0.3">
      <c r="C297" s="15"/>
    </row>
    <row r="298" spans="3:3" ht="30" customHeight="1" x14ac:dyDescent="0.3">
      <c r="C298" s="15"/>
    </row>
    <row r="299" spans="3:3" ht="30" customHeight="1" x14ac:dyDescent="0.3">
      <c r="C299" s="15"/>
    </row>
    <row r="300" spans="3:3" ht="30" customHeight="1" x14ac:dyDescent="0.3">
      <c r="C300" s="15"/>
    </row>
    <row r="301" spans="3:3" ht="30" customHeight="1" x14ac:dyDescent="0.3">
      <c r="C301" s="15"/>
    </row>
    <row r="302" spans="3:3" ht="30" customHeight="1" x14ac:dyDescent="0.3">
      <c r="C302" s="15"/>
    </row>
    <row r="303" spans="3:3" ht="30" customHeight="1" x14ac:dyDescent="0.3">
      <c r="C303" s="15"/>
    </row>
    <row r="304" spans="3:3" ht="30" customHeight="1" x14ac:dyDescent="0.3">
      <c r="C304" s="15"/>
    </row>
    <row r="305" spans="3:3" ht="30" customHeight="1" x14ac:dyDescent="0.3">
      <c r="C305" s="15"/>
    </row>
    <row r="306" spans="3:3" ht="30" customHeight="1" x14ac:dyDescent="0.3">
      <c r="C306" s="15"/>
    </row>
    <row r="307" spans="3:3" ht="30" customHeight="1" x14ac:dyDescent="0.3">
      <c r="C307" s="15"/>
    </row>
    <row r="308" spans="3:3" ht="30" customHeight="1" x14ac:dyDescent="0.3">
      <c r="C308" s="15"/>
    </row>
    <row r="309" spans="3:3" ht="30" customHeight="1" x14ac:dyDescent="0.3">
      <c r="C309" s="15"/>
    </row>
    <row r="310" spans="3:3" ht="30" customHeight="1" x14ac:dyDescent="0.3">
      <c r="C310" s="15"/>
    </row>
    <row r="311" spans="3:3" ht="30" customHeight="1" x14ac:dyDescent="0.3">
      <c r="C311" s="15"/>
    </row>
    <row r="312" spans="3:3" ht="30" customHeight="1" x14ac:dyDescent="0.3">
      <c r="C312" s="15"/>
    </row>
    <row r="313" spans="3:3" ht="30" customHeight="1" x14ac:dyDescent="0.3">
      <c r="C313" s="15"/>
    </row>
    <row r="314" spans="3:3" ht="30" customHeight="1" x14ac:dyDescent="0.3">
      <c r="C314" s="15"/>
    </row>
    <row r="315" spans="3:3" ht="30" customHeight="1" x14ac:dyDescent="0.3">
      <c r="C315" s="15"/>
    </row>
    <row r="316" spans="3:3" ht="30" customHeight="1" x14ac:dyDescent="0.3">
      <c r="C316" s="15"/>
    </row>
    <row r="317" spans="3:3" ht="30" customHeight="1" x14ac:dyDescent="0.3">
      <c r="C317" s="15"/>
    </row>
    <row r="318" spans="3:3" ht="30" customHeight="1" x14ac:dyDescent="0.3">
      <c r="C318" s="15"/>
    </row>
    <row r="319" spans="3:3" ht="30" customHeight="1" x14ac:dyDescent="0.3">
      <c r="C319" s="15"/>
    </row>
    <row r="320" spans="3:3" ht="30" customHeight="1" x14ac:dyDescent="0.3">
      <c r="C320" s="15"/>
    </row>
    <row r="321" spans="3:3" ht="30" customHeight="1" x14ac:dyDescent="0.3">
      <c r="C321" s="15"/>
    </row>
    <row r="322" spans="3:3" ht="30" customHeight="1" x14ac:dyDescent="0.3">
      <c r="C322" s="15"/>
    </row>
    <row r="323" spans="3:3" ht="30" customHeight="1" x14ac:dyDescent="0.3">
      <c r="C323" s="15"/>
    </row>
    <row r="324" spans="3:3" ht="30" customHeight="1" x14ac:dyDescent="0.3">
      <c r="C324" s="15"/>
    </row>
    <row r="325" spans="3:3" ht="30" customHeight="1" x14ac:dyDescent="0.3">
      <c r="C325" s="15"/>
    </row>
    <row r="326" spans="3:3" ht="30" customHeight="1" x14ac:dyDescent="0.3">
      <c r="C326" s="15"/>
    </row>
    <row r="327" spans="3:3" ht="30" customHeight="1" x14ac:dyDescent="0.3">
      <c r="C327" s="15"/>
    </row>
    <row r="328" spans="3:3" ht="30" customHeight="1" x14ac:dyDescent="0.3">
      <c r="C328" s="15"/>
    </row>
    <row r="329" spans="3:3" ht="30" customHeight="1" x14ac:dyDescent="0.3">
      <c r="C329" s="15"/>
    </row>
    <row r="330" spans="3:3" ht="30" customHeight="1" x14ac:dyDescent="0.3">
      <c r="C330" s="15"/>
    </row>
    <row r="331" spans="3:3" ht="30" customHeight="1" x14ac:dyDescent="0.3">
      <c r="C331" s="15"/>
    </row>
    <row r="332" spans="3:3" ht="30" customHeight="1" x14ac:dyDescent="0.3">
      <c r="C332" s="15"/>
    </row>
    <row r="333" spans="3:3" ht="30" customHeight="1" x14ac:dyDescent="0.3">
      <c r="C333" s="15"/>
    </row>
    <row r="334" spans="3:3" ht="30" customHeight="1" x14ac:dyDescent="0.3">
      <c r="C334" s="15"/>
    </row>
    <row r="335" spans="3:3" ht="30" customHeight="1" x14ac:dyDescent="0.3">
      <c r="C335" s="15"/>
    </row>
    <row r="336" spans="3:3" ht="30" customHeight="1" x14ac:dyDescent="0.3">
      <c r="C336" s="15"/>
    </row>
    <row r="337" spans="3:3" ht="30" customHeight="1" x14ac:dyDescent="0.3">
      <c r="C337" s="15"/>
    </row>
    <row r="338" spans="3:3" ht="30" customHeight="1" x14ac:dyDescent="0.3">
      <c r="C338" s="15"/>
    </row>
    <row r="339" spans="3:3" ht="30" customHeight="1" x14ac:dyDescent="0.3">
      <c r="C339" s="15"/>
    </row>
    <row r="340" spans="3:3" ht="30" customHeight="1" x14ac:dyDescent="0.3">
      <c r="C340" s="15"/>
    </row>
    <row r="341" spans="3:3" ht="30" customHeight="1" x14ac:dyDescent="0.3">
      <c r="C341" s="15"/>
    </row>
    <row r="342" spans="3:3" ht="30" customHeight="1" x14ac:dyDescent="0.3">
      <c r="C342" s="15"/>
    </row>
    <row r="343" spans="3:3" ht="30" customHeight="1" x14ac:dyDescent="0.3">
      <c r="C343" s="15"/>
    </row>
    <row r="344" spans="3:3" ht="30" customHeight="1" x14ac:dyDescent="0.3">
      <c r="C344" s="15"/>
    </row>
    <row r="345" spans="3:3" ht="30" customHeight="1" x14ac:dyDescent="0.3">
      <c r="C345" s="15"/>
    </row>
    <row r="346" spans="3:3" ht="30" customHeight="1" x14ac:dyDescent="0.3">
      <c r="C346" s="15"/>
    </row>
    <row r="347" spans="3:3" ht="30" customHeight="1" x14ac:dyDescent="0.3">
      <c r="C347" s="15"/>
    </row>
    <row r="348" spans="3:3" ht="30" customHeight="1" x14ac:dyDescent="0.3">
      <c r="C348" s="15"/>
    </row>
    <row r="349" spans="3:3" ht="30" customHeight="1" x14ac:dyDescent="0.3">
      <c r="C349" s="15"/>
    </row>
    <row r="350" spans="3:3" ht="30" customHeight="1" x14ac:dyDescent="0.3">
      <c r="C350" s="15"/>
    </row>
    <row r="351" spans="3:3" ht="30" customHeight="1" x14ac:dyDescent="0.3">
      <c r="C351" s="15"/>
    </row>
    <row r="352" spans="3:3" ht="30" customHeight="1" x14ac:dyDescent="0.3">
      <c r="C352" s="15"/>
    </row>
    <row r="353" spans="3:3" ht="30" customHeight="1" x14ac:dyDescent="0.3">
      <c r="C353" s="15"/>
    </row>
    <row r="354" spans="3:3" ht="30" customHeight="1" x14ac:dyDescent="0.3">
      <c r="C354" s="15"/>
    </row>
    <row r="355" spans="3:3" ht="30" customHeight="1" x14ac:dyDescent="0.3">
      <c r="C355" s="15"/>
    </row>
    <row r="356" spans="3:3" ht="30" customHeight="1" x14ac:dyDescent="0.3">
      <c r="C356" s="15"/>
    </row>
    <row r="357" spans="3:3" ht="30" customHeight="1" x14ac:dyDescent="0.3">
      <c r="C357" s="15"/>
    </row>
    <row r="358" spans="3:3" ht="30" customHeight="1" x14ac:dyDescent="0.3">
      <c r="C358" s="15"/>
    </row>
    <row r="359" spans="3:3" ht="30" customHeight="1" x14ac:dyDescent="0.3">
      <c r="C359" s="15"/>
    </row>
    <row r="360" spans="3:3" ht="30" customHeight="1" x14ac:dyDescent="0.3">
      <c r="C360" s="15"/>
    </row>
    <row r="361" spans="3:3" ht="30" customHeight="1" x14ac:dyDescent="0.3">
      <c r="C361" s="15"/>
    </row>
    <row r="362" spans="3:3" ht="30" customHeight="1" x14ac:dyDescent="0.3">
      <c r="C362" s="15"/>
    </row>
    <row r="363" spans="3:3" ht="30" customHeight="1" x14ac:dyDescent="0.3">
      <c r="C363" s="15"/>
    </row>
    <row r="364" spans="3:3" ht="30" customHeight="1" x14ac:dyDescent="0.3">
      <c r="C364" s="15"/>
    </row>
    <row r="365" spans="3:3" ht="30" customHeight="1" x14ac:dyDescent="0.3">
      <c r="C365" s="15"/>
    </row>
    <row r="366" spans="3:3" ht="30" customHeight="1" x14ac:dyDescent="0.3">
      <c r="C366" s="15"/>
    </row>
    <row r="367" spans="3:3" ht="30" customHeight="1" x14ac:dyDescent="0.3">
      <c r="C367" s="15"/>
    </row>
    <row r="368" spans="3:3" ht="30" customHeight="1" x14ac:dyDescent="0.3">
      <c r="C368" s="15"/>
    </row>
    <row r="369" spans="3:3" ht="30" customHeight="1" x14ac:dyDescent="0.3">
      <c r="C369" s="15"/>
    </row>
    <row r="370" spans="3:3" ht="30" customHeight="1" x14ac:dyDescent="0.3">
      <c r="C370" s="15"/>
    </row>
    <row r="371" spans="3:3" ht="30" customHeight="1" x14ac:dyDescent="0.3">
      <c r="C371" s="15"/>
    </row>
    <row r="372" spans="3:3" ht="30" customHeight="1" x14ac:dyDescent="0.3">
      <c r="C372" s="15"/>
    </row>
    <row r="373" spans="3:3" ht="30" customHeight="1" x14ac:dyDescent="0.3">
      <c r="C373" s="15"/>
    </row>
    <row r="374" spans="3:3" ht="30" customHeight="1" x14ac:dyDescent="0.3">
      <c r="C374" s="15"/>
    </row>
    <row r="375" spans="3:3" ht="30" customHeight="1" x14ac:dyDescent="0.3">
      <c r="C375" s="15"/>
    </row>
    <row r="376" spans="3:3" ht="30" customHeight="1" x14ac:dyDescent="0.3">
      <c r="C376" s="15"/>
    </row>
    <row r="377" spans="3:3" ht="30" customHeight="1" x14ac:dyDescent="0.3">
      <c r="C377" s="15"/>
    </row>
    <row r="378" spans="3:3" ht="30" customHeight="1" x14ac:dyDescent="0.3">
      <c r="C378" s="15"/>
    </row>
    <row r="379" spans="3:3" ht="30" customHeight="1" x14ac:dyDescent="0.3">
      <c r="C379" s="15"/>
    </row>
    <row r="380" spans="3:3" ht="30" customHeight="1" x14ac:dyDescent="0.3">
      <c r="C380" s="15"/>
    </row>
    <row r="381" spans="3:3" ht="30" customHeight="1" x14ac:dyDescent="0.3">
      <c r="C381" s="15"/>
    </row>
    <row r="382" spans="3:3" ht="30" customHeight="1" x14ac:dyDescent="0.3">
      <c r="C382" s="15"/>
    </row>
    <row r="383" spans="3:3" ht="30" customHeight="1" x14ac:dyDescent="0.3">
      <c r="C383" s="15"/>
    </row>
    <row r="384" spans="3:3" ht="30" customHeight="1" x14ac:dyDescent="0.3">
      <c r="C384" s="15"/>
    </row>
    <row r="385" spans="3:3" ht="30" customHeight="1" x14ac:dyDescent="0.3">
      <c r="C385" s="15"/>
    </row>
    <row r="386" spans="3:3" ht="30" customHeight="1" x14ac:dyDescent="0.3">
      <c r="C386" s="15"/>
    </row>
    <row r="387" spans="3:3" ht="30" customHeight="1" x14ac:dyDescent="0.3">
      <c r="C387" s="15"/>
    </row>
    <row r="388" spans="3:3" ht="30" customHeight="1" x14ac:dyDescent="0.3">
      <c r="C388" s="15"/>
    </row>
    <row r="389" spans="3:3" ht="30" customHeight="1" x14ac:dyDescent="0.3">
      <c r="C389" s="15"/>
    </row>
    <row r="390" spans="3:3" ht="30" customHeight="1" x14ac:dyDescent="0.3">
      <c r="C390" s="15"/>
    </row>
    <row r="391" spans="3:3" ht="30" customHeight="1" x14ac:dyDescent="0.3">
      <c r="C391" s="15"/>
    </row>
    <row r="392" spans="3:3" ht="30" customHeight="1" x14ac:dyDescent="0.3">
      <c r="C392" s="15"/>
    </row>
    <row r="393" spans="3:3" ht="30" customHeight="1" x14ac:dyDescent="0.3">
      <c r="C393" s="15"/>
    </row>
    <row r="394" spans="3:3" ht="30" customHeight="1" x14ac:dyDescent="0.3">
      <c r="C394" s="15"/>
    </row>
    <row r="395" spans="3:3" ht="30" customHeight="1" x14ac:dyDescent="0.3">
      <c r="C395" s="15"/>
    </row>
    <row r="396" spans="3:3" ht="30" customHeight="1" x14ac:dyDescent="0.3">
      <c r="C396" s="15"/>
    </row>
    <row r="397" spans="3:3" ht="30" customHeight="1" x14ac:dyDescent="0.3">
      <c r="C397" s="15"/>
    </row>
    <row r="398" spans="3:3" ht="30" customHeight="1" x14ac:dyDescent="0.3">
      <c r="C398" s="15"/>
    </row>
    <row r="399" spans="3:3" ht="30" customHeight="1" x14ac:dyDescent="0.3">
      <c r="C399" s="15"/>
    </row>
    <row r="400" spans="3:3" ht="30" customHeight="1" x14ac:dyDescent="0.3">
      <c r="C400" s="15"/>
    </row>
    <row r="401" spans="3:3" ht="30" customHeight="1" x14ac:dyDescent="0.3">
      <c r="C401" s="15"/>
    </row>
    <row r="402" spans="3:3" ht="30" customHeight="1" x14ac:dyDescent="0.3">
      <c r="C402" s="15"/>
    </row>
    <row r="403" spans="3:3" ht="30" customHeight="1" x14ac:dyDescent="0.3">
      <c r="C403" s="15"/>
    </row>
    <row r="404" spans="3:3" ht="30" customHeight="1" x14ac:dyDescent="0.3">
      <c r="C404" s="15"/>
    </row>
    <row r="405" spans="3:3" ht="30" customHeight="1" x14ac:dyDescent="0.3">
      <c r="C405" s="15"/>
    </row>
    <row r="406" spans="3:3" ht="30" customHeight="1" x14ac:dyDescent="0.3">
      <c r="C406" s="15"/>
    </row>
    <row r="407" spans="3:3" ht="30" customHeight="1" x14ac:dyDescent="0.3">
      <c r="C407" s="15"/>
    </row>
    <row r="408" spans="3:3" ht="30" customHeight="1" x14ac:dyDescent="0.3">
      <c r="C408" s="15"/>
    </row>
    <row r="409" spans="3:3" ht="30" customHeight="1" x14ac:dyDescent="0.3">
      <c r="C409" s="15"/>
    </row>
    <row r="410" spans="3:3" ht="30" customHeight="1" x14ac:dyDescent="0.3">
      <c r="C410" s="15"/>
    </row>
    <row r="411" spans="3:3" ht="30" customHeight="1" x14ac:dyDescent="0.3">
      <c r="C411" s="15"/>
    </row>
    <row r="412" spans="3:3" ht="30" customHeight="1" x14ac:dyDescent="0.3">
      <c r="C412" s="15"/>
    </row>
    <row r="413" spans="3:3" ht="30" customHeight="1" x14ac:dyDescent="0.3">
      <c r="C413" s="15"/>
    </row>
    <row r="414" spans="3:3" ht="30" customHeight="1" x14ac:dyDescent="0.3">
      <c r="C414" s="15"/>
    </row>
    <row r="415" spans="3:3" ht="30" customHeight="1" x14ac:dyDescent="0.3">
      <c r="C415" s="15"/>
    </row>
    <row r="416" spans="3:3" ht="30" customHeight="1" x14ac:dyDescent="0.3">
      <c r="C416" s="15"/>
    </row>
    <row r="417" spans="3:3" ht="30" customHeight="1" x14ac:dyDescent="0.3">
      <c r="C417" s="15"/>
    </row>
    <row r="418" spans="3:3" ht="30" customHeight="1" x14ac:dyDescent="0.3">
      <c r="C418" s="15"/>
    </row>
    <row r="419" spans="3:3" ht="30" customHeight="1" x14ac:dyDescent="0.3">
      <c r="C419" s="15"/>
    </row>
    <row r="420" spans="3:3" ht="30" customHeight="1" x14ac:dyDescent="0.3">
      <c r="C420" s="15"/>
    </row>
    <row r="421" spans="3:3" ht="30" customHeight="1" x14ac:dyDescent="0.3">
      <c r="C421" s="15"/>
    </row>
    <row r="422" spans="3:3" ht="30" customHeight="1" x14ac:dyDescent="0.3">
      <c r="C422" s="15"/>
    </row>
    <row r="423" spans="3:3" ht="30" customHeight="1" x14ac:dyDescent="0.3">
      <c r="C423" s="15"/>
    </row>
    <row r="424" spans="3:3" ht="30" customHeight="1" x14ac:dyDescent="0.3">
      <c r="C424" s="15"/>
    </row>
    <row r="425" spans="3:3" ht="30" customHeight="1" x14ac:dyDescent="0.3">
      <c r="C425" s="15"/>
    </row>
    <row r="426" spans="3:3" ht="30" customHeight="1" x14ac:dyDescent="0.3">
      <c r="C426" s="15"/>
    </row>
    <row r="427" spans="3:3" ht="30" customHeight="1" x14ac:dyDescent="0.3">
      <c r="C427" s="15"/>
    </row>
    <row r="428" spans="3:3" ht="30" customHeight="1" x14ac:dyDescent="0.3">
      <c r="C428" s="15"/>
    </row>
    <row r="429" spans="3:3" ht="30" customHeight="1" x14ac:dyDescent="0.3">
      <c r="C429" s="15"/>
    </row>
    <row r="430" spans="3:3" ht="30" customHeight="1" x14ac:dyDescent="0.3">
      <c r="C430" s="15"/>
    </row>
    <row r="431" spans="3:3" ht="30" customHeight="1" x14ac:dyDescent="0.3">
      <c r="C431" s="15"/>
    </row>
    <row r="432" spans="3:3" ht="30" customHeight="1" x14ac:dyDescent="0.3">
      <c r="C432" s="15"/>
    </row>
    <row r="433" spans="3:3" ht="30" customHeight="1" x14ac:dyDescent="0.3">
      <c r="C433" s="15"/>
    </row>
    <row r="434" spans="3:3" ht="30" customHeight="1" x14ac:dyDescent="0.3">
      <c r="C434" s="15"/>
    </row>
    <row r="435" spans="3:3" ht="30" customHeight="1" x14ac:dyDescent="0.3">
      <c r="C435" s="15"/>
    </row>
    <row r="436" spans="3:3" ht="30" customHeight="1" x14ac:dyDescent="0.3">
      <c r="C436" s="15"/>
    </row>
    <row r="437" spans="3:3" ht="30" customHeight="1" x14ac:dyDescent="0.3">
      <c r="C437" s="15"/>
    </row>
    <row r="438" spans="3:3" ht="30" customHeight="1" x14ac:dyDescent="0.3">
      <c r="C438" s="15"/>
    </row>
    <row r="439" spans="3:3" ht="30" customHeight="1" x14ac:dyDescent="0.3">
      <c r="C439" s="15"/>
    </row>
    <row r="440" spans="3:3" ht="30" customHeight="1" x14ac:dyDescent="0.3">
      <c r="C440" s="15"/>
    </row>
    <row r="441" spans="3:3" ht="30" customHeight="1" x14ac:dyDescent="0.3">
      <c r="C441" s="15"/>
    </row>
    <row r="442" spans="3:3" ht="30" customHeight="1" x14ac:dyDescent="0.3">
      <c r="C442" s="15"/>
    </row>
    <row r="443" spans="3:3" ht="30" customHeight="1" x14ac:dyDescent="0.3">
      <c r="C443" s="15"/>
    </row>
    <row r="444" spans="3:3" ht="30" customHeight="1" x14ac:dyDescent="0.3">
      <c r="C444" s="15"/>
    </row>
    <row r="445" spans="3:3" ht="30" customHeight="1" x14ac:dyDescent="0.3">
      <c r="C445" s="15"/>
    </row>
    <row r="446" spans="3:3" ht="30" customHeight="1" x14ac:dyDescent="0.3">
      <c r="C446" s="15"/>
    </row>
    <row r="447" spans="3:3" ht="30" customHeight="1" x14ac:dyDescent="0.3">
      <c r="C447" s="15"/>
    </row>
    <row r="448" spans="3:3" ht="30" customHeight="1" x14ac:dyDescent="0.3">
      <c r="C448" s="15"/>
    </row>
    <row r="449" spans="3:3" ht="30" customHeight="1" x14ac:dyDescent="0.3">
      <c r="C449" s="15"/>
    </row>
    <row r="450" spans="3:3" ht="30" customHeight="1" x14ac:dyDescent="0.3">
      <c r="C450" s="15"/>
    </row>
    <row r="451" spans="3:3" ht="30" customHeight="1" x14ac:dyDescent="0.3">
      <c r="C451" s="15"/>
    </row>
    <row r="452" spans="3:3" ht="30" customHeight="1" x14ac:dyDescent="0.3">
      <c r="C452" s="15"/>
    </row>
    <row r="453" spans="3:3" ht="30" customHeight="1" x14ac:dyDescent="0.3">
      <c r="C453" s="15"/>
    </row>
    <row r="454" spans="3:3" ht="30" customHeight="1" x14ac:dyDescent="0.3">
      <c r="C454" s="15"/>
    </row>
    <row r="455" spans="3:3" ht="30" customHeight="1" x14ac:dyDescent="0.3">
      <c r="C455" s="15"/>
    </row>
    <row r="456" spans="3:3" ht="30" customHeight="1" x14ac:dyDescent="0.3">
      <c r="C456" s="15"/>
    </row>
    <row r="457" spans="3:3" ht="30" customHeight="1" x14ac:dyDescent="0.3">
      <c r="C457" s="15"/>
    </row>
    <row r="458" spans="3:3" ht="30" customHeight="1" x14ac:dyDescent="0.3">
      <c r="C458" s="15"/>
    </row>
    <row r="459" spans="3:3" ht="30" customHeight="1" x14ac:dyDescent="0.3">
      <c r="C459" s="15"/>
    </row>
    <row r="460" spans="3:3" ht="30" customHeight="1" x14ac:dyDescent="0.3">
      <c r="C460" s="15"/>
    </row>
    <row r="461" spans="3:3" ht="30" customHeight="1" x14ac:dyDescent="0.3">
      <c r="C461" s="15"/>
    </row>
    <row r="462" spans="3:3" ht="30" customHeight="1" x14ac:dyDescent="0.3">
      <c r="C462" s="15"/>
    </row>
    <row r="463" spans="3:3" ht="30" customHeight="1" x14ac:dyDescent="0.3">
      <c r="C463" s="15"/>
    </row>
    <row r="464" spans="3:3" ht="30" customHeight="1" x14ac:dyDescent="0.3">
      <c r="C464" s="15"/>
    </row>
    <row r="465" spans="3:3" ht="30" customHeight="1" x14ac:dyDescent="0.3">
      <c r="C465" s="15"/>
    </row>
    <row r="466" spans="3:3" ht="30" customHeight="1" x14ac:dyDescent="0.3">
      <c r="C466" s="15"/>
    </row>
    <row r="467" spans="3:3" ht="30" customHeight="1" x14ac:dyDescent="0.3">
      <c r="C467" s="15"/>
    </row>
    <row r="468" spans="3:3" ht="30" customHeight="1" x14ac:dyDescent="0.3">
      <c r="C468" s="15"/>
    </row>
    <row r="469" spans="3:3" ht="30" customHeight="1" x14ac:dyDescent="0.3">
      <c r="C469" s="15"/>
    </row>
    <row r="470" spans="3:3" ht="30" customHeight="1" x14ac:dyDescent="0.3">
      <c r="C470" s="15"/>
    </row>
    <row r="471" spans="3:3" ht="30" customHeight="1" x14ac:dyDescent="0.3">
      <c r="C471" s="15"/>
    </row>
    <row r="472" spans="3:3" ht="30" customHeight="1" x14ac:dyDescent="0.3">
      <c r="C472" s="15"/>
    </row>
    <row r="473" spans="3:3" ht="30" customHeight="1" x14ac:dyDescent="0.3">
      <c r="C473" s="15"/>
    </row>
    <row r="474" spans="3:3" ht="30" customHeight="1" x14ac:dyDescent="0.3">
      <c r="C474" s="15"/>
    </row>
    <row r="475" spans="3:3" ht="30" customHeight="1" x14ac:dyDescent="0.3">
      <c r="C475" s="15"/>
    </row>
    <row r="476" spans="3:3" ht="30" customHeight="1" x14ac:dyDescent="0.3">
      <c r="C476" s="15"/>
    </row>
    <row r="477" spans="3:3" ht="30" customHeight="1" x14ac:dyDescent="0.3">
      <c r="C477" s="15"/>
    </row>
    <row r="478" spans="3:3" ht="30" customHeight="1" x14ac:dyDescent="0.3">
      <c r="C478" s="15"/>
    </row>
    <row r="479" spans="3:3" ht="30" customHeight="1" x14ac:dyDescent="0.3">
      <c r="C479" s="15"/>
    </row>
    <row r="480" spans="3:3" ht="30" customHeight="1" x14ac:dyDescent="0.3">
      <c r="C480" s="15"/>
    </row>
    <row r="481" spans="3:3" ht="30" customHeight="1" x14ac:dyDescent="0.3">
      <c r="C481" s="15"/>
    </row>
    <row r="482" spans="3:3" ht="30" customHeight="1" x14ac:dyDescent="0.3">
      <c r="C482" s="15"/>
    </row>
    <row r="483" spans="3:3" ht="30" customHeight="1" x14ac:dyDescent="0.3">
      <c r="C483" s="15"/>
    </row>
    <row r="484" spans="3:3" ht="30" customHeight="1" x14ac:dyDescent="0.3">
      <c r="C484" s="15"/>
    </row>
    <row r="485" spans="3:3" ht="30" customHeight="1" x14ac:dyDescent="0.3">
      <c r="C485" s="15"/>
    </row>
    <row r="486" spans="3:3" ht="30" customHeight="1" x14ac:dyDescent="0.3">
      <c r="C486" s="15"/>
    </row>
    <row r="487" spans="3:3" ht="30" customHeight="1" x14ac:dyDescent="0.3">
      <c r="C487" s="15"/>
    </row>
    <row r="488" spans="3:3" ht="30" customHeight="1" x14ac:dyDescent="0.3">
      <c r="C488" s="15"/>
    </row>
    <row r="489" spans="3:3" ht="30" customHeight="1" x14ac:dyDescent="0.3">
      <c r="C489" s="15"/>
    </row>
    <row r="490" spans="3:3" ht="30" customHeight="1" x14ac:dyDescent="0.3">
      <c r="C490" s="15"/>
    </row>
    <row r="491" spans="3:3" ht="30" customHeight="1" x14ac:dyDescent="0.3">
      <c r="C491" s="15"/>
    </row>
    <row r="492" spans="3:3" ht="30" customHeight="1" x14ac:dyDescent="0.3">
      <c r="C492" s="15"/>
    </row>
    <row r="493" spans="3:3" ht="30" customHeight="1" x14ac:dyDescent="0.3">
      <c r="C493" s="15"/>
    </row>
    <row r="494" spans="3:3" ht="30" customHeight="1" x14ac:dyDescent="0.3">
      <c r="C494" s="15"/>
    </row>
    <row r="495" spans="3:3" ht="30" customHeight="1" x14ac:dyDescent="0.3">
      <c r="C495" s="15"/>
    </row>
    <row r="496" spans="3:3" ht="30" customHeight="1" x14ac:dyDescent="0.3">
      <c r="C496" s="15"/>
    </row>
    <row r="497" spans="3:3" ht="30" customHeight="1" x14ac:dyDescent="0.3">
      <c r="C497" s="15"/>
    </row>
    <row r="498" spans="3:3" ht="30" customHeight="1" x14ac:dyDescent="0.3">
      <c r="C498" s="15"/>
    </row>
    <row r="499" spans="3:3" ht="30" customHeight="1" x14ac:dyDescent="0.3">
      <c r="C499" s="15"/>
    </row>
    <row r="500" spans="3:3" ht="30" customHeight="1" x14ac:dyDescent="0.3">
      <c r="C500" s="15"/>
    </row>
    <row r="501" spans="3:3" ht="30" customHeight="1" x14ac:dyDescent="0.3">
      <c r="C501" s="15"/>
    </row>
    <row r="502" spans="3:3" ht="30" customHeight="1" x14ac:dyDescent="0.3">
      <c r="C502" s="15"/>
    </row>
    <row r="503" spans="3:3" ht="30" customHeight="1" x14ac:dyDescent="0.3">
      <c r="C503" s="15"/>
    </row>
    <row r="504" spans="3:3" ht="30" customHeight="1" x14ac:dyDescent="0.3">
      <c r="C504" s="15"/>
    </row>
    <row r="505" spans="3:3" ht="30" customHeight="1" x14ac:dyDescent="0.3">
      <c r="C505" s="15"/>
    </row>
    <row r="506" spans="3:3" ht="30" customHeight="1" x14ac:dyDescent="0.3">
      <c r="C506" s="15"/>
    </row>
    <row r="507" spans="3:3" ht="30" customHeight="1" x14ac:dyDescent="0.3">
      <c r="C507" s="15"/>
    </row>
    <row r="508" spans="3:3" ht="30" customHeight="1" x14ac:dyDescent="0.3">
      <c r="C508" s="15"/>
    </row>
    <row r="509" spans="3:3" ht="30" customHeight="1" x14ac:dyDescent="0.3">
      <c r="C509" s="15"/>
    </row>
    <row r="510" spans="3:3" ht="30" customHeight="1" x14ac:dyDescent="0.3">
      <c r="C510" s="15"/>
    </row>
    <row r="511" spans="3:3" ht="30" customHeight="1" x14ac:dyDescent="0.3">
      <c r="C511" s="15"/>
    </row>
    <row r="512" spans="3:3" ht="30" customHeight="1" x14ac:dyDescent="0.3">
      <c r="C512" s="15"/>
    </row>
    <row r="513" spans="3:3" ht="30" customHeight="1" x14ac:dyDescent="0.3">
      <c r="C513" s="15"/>
    </row>
    <row r="514" spans="3:3" ht="30" customHeight="1" x14ac:dyDescent="0.3">
      <c r="C514" s="15"/>
    </row>
    <row r="515" spans="3:3" ht="30" customHeight="1" x14ac:dyDescent="0.3">
      <c r="C515" s="15"/>
    </row>
    <row r="516" spans="3:3" ht="30" customHeight="1" x14ac:dyDescent="0.3">
      <c r="C516" s="15"/>
    </row>
    <row r="517" spans="3:3" ht="30" customHeight="1" x14ac:dyDescent="0.3">
      <c r="C517" s="15"/>
    </row>
    <row r="518" spans="3:3" ht="30" customHeight="1" x14ac:dyDescent="0.3">
      <c r="C518" s="15"/>
    </row>
    <row r="519" spans="3:3" ht="30" customHeight="1" x14ac:dyDescent="0.3">
      <c r="C519" s="15"/>
    </row>
    <row r="520" spans="3:3" ht="30" customHeight="1" x14ac:dyDescent="0.3">
      <c r="C520" s="15"/>
    </row>
    <row r="521" spans="3:3" ht="30" customHeight="1" x14ac:dyDescent="0.3">
      <c r="C521" s="15"/>
    </row>
    <row r="522" spans="3:3" ht="30" customHeight="1" x14ac:dyDescent="0.3">
      <c r="C522" s="15"/>
    </row>
    <row r="523" spans="3:3" ht="30" customHeight="1" x14ac:dyDescent="0.3">
      <c r="C523" s="15"/>
    </row>
    <row r="524" spans="3:3" ht="30" customHeight="1" x14ac:dyDescent="0.3">
      <c r="C524" s="15"/>
    </row>
    <row r="525" spans="3:3" ht="30" customHeight="1" x14ac:dyDescent="0.3">
      <c r="C525" s="15"/>
    </row>
    <row r="526" spans="3:3" ht="30" customHeight="1" x14ac:dyDescent="0.3">
      <c r="C526" s="15"/>
    </row>
    <row r="527" spans="3:3" ht="30" customHeight="1" x14ac:dyDescent="0.3">
      <c r="C527" s="15"/>
    </row>
    <row r="528" spans="3:3" ht="30" customHeight="1" x14ac:dyDescent="0.3">
      <c r="C528" s="15"/>
    </row>
    <row r="529" spans="3:3" ht="30" customHeight="1" x14ac:dyDescent="0.3">
      <c r="C529" s="15"/>
    </row>
    <row r="530" spans="3:3" ht="30" customHeight="1" x14ac:dyDescent="0.3">
      <c r="C530" s="15"/>
    </row>
    <row r="531" spans="3:3" ht="30" customHeight="1" x14ac:dyDescent="0.3">
      <c r="C531" s="15"/>
    </row>
    <row r="532" spans="3:3" ht="30" customHeight="1" x14ac:dyDescent="0.3">
      <c r="C532" s="15"/>
    </row>
    <row r="533" spans="3:3" ht="30" customHeight="1" x14ac:dyDescent="0.3">
      <c r="C533" s="15"/>
    </row>
    <row r="534" spans="3:3" ht="30" customHeight="1" x14ac:dyDescent="0.3">
      <c r="C534" s="15"/>
    </row>
    <row r="535" spans="3:3" ht="30" customHeight="1" x14ac:dyDescent="0.3">
      <c r="C535" s="15"/>
    </row>
    <row r="536" spans="3:3" ht="30" customHeight="1" x14ac:dyDescent="0.3">
      <c r="C536" s="15"/>
    </row>
    <row r="537" spans="3:3" ht="30" customHeight="1" x14ac:dyDescent="0.3">
      <c r="C537" s="15"/>
    </row>
    <row r="538" spans="3:3" ht="30" customHeight="1" x14ac:dyDescent="0.3">
      <c r="C538" s="15"/>
    </row>
    <row r="539" spans="3:3" ht="30" customHeight="1" x14ac:dyDescent="0.3">
      <c r="C539" s="15"/>
    </row>
    <row r="540" spans="3:3" ht="30" customHeight="1" x14ac:dyDescent="0.3">
      <c r="C540" s="15"/>
    </row>
    <row r="541" spans="3:3" ht="30" customHeight="1" x14ac:dyDescent="0.3">
      <c r="C541" s="15"/>
    </row>
    <row r="542" spans="3:3" ht="30" customHeight="1" x14ac:dyDescent="0.3">
      <c r="C542" s="15"/>
    </row>
    <row r="543" spans="3:3" ht="30" customHeight="1" x14ac:dyDescent="0.3">
      <c r="C543" s="15"/>
    </row>
    <row r="544" spans="3:3" ht="30" customHeight="1" x14ac:dyDescent="0.3">
      <c r="C544" s="15"/>
    </row>
    <row r="545" spans="3:3" ht="30" customHeight="1" x14ac:dyDescent="0.3">
      <c r="C545" s="15"/>
    </row>
    <row r="546" spans="3:3" ht="30" customHeight="1" x14ac:dyDescent="0.3">
      <c r="C546" s="15"/>
    </row>
    <row r="547" spans="3:3" ht="30" customHeight="1" x14ac:dyDescent="0.3">
      <c r="C547" s="15"/>
    </row>
    <row r="548" spans="3:3" ht="30" customHeight="1" x14ac:dyDescent="0.3">
      <c r="C548" s="15"/>
    </row>
    <row r="549" spans="3:3" ht="30" customHeight="1" x14ac:dyDescent="0.3">
      <c r="C549" s="15"/>
    </row>
    <row r="550" spans="3:3" ht="30" customHeight="1" x14ac:dyDescent="0.3">
      <c r="C550" s="15"/>
    </row>
    <row r="551" spans="3:3" ht="30" customHeight="1" x14ac:dyDescent="0.3">
      <c r="C551" s="15"/>
    </row>
    <row r="552" spans="3:3" ht="30" customHeight="1" x14ac:dyDescent="0.3">
      <c r="C552" s="15"/>
    </row>
    <row r="553" spans="3:3" ht="30" customHeight="1" x14ac:dyDescent="0.3">
      <c r="C553" s="15"/>
    </row>
    <row r="554" spans="3:3" ht="30" customHeight="1" x14ac:dyDescent="0.3">
      <c r="C554" s="15"/>
    </row>
    <row r="555" spans="3:3" ht="30" customHeight="1" x14ac:dyDescent="0.3">
      <c r="C555" s="15"/>
    </row>
    <row r="556" spans="3:3" ht="30" customHeight="1" x14ac:dyDescent="0.3">
      <c r="C556" s="15"/>
    </row>
    <row r="557" spans="3:3" ht="30" customHeight="1" x14ac:dyDescent="0.3">
      <c r="C557" s="15"/>
    </row>
    <row r="558" spans="3:3" ht="30" customHeight="1" x14ac:dyDescent="0.3">
      <c r="C558" s="15"/>
    </row>
    <row r="559" spans="3:3" ht="30" customHeight="1" x14ac:dyDescent="0.3">
      <c r="C559" s="15"/>
    </row>
    <row r="560" spans="3:3" ht="30" customHeight="1" x14ac:dyDescent="0.3">
      <c r="C560" s="15"/>
    </row>
    <row r="561" spans="3:3" ht="30" customHeight="1" x14ac:dyDescent="0.3">
      <c r="C561" s="15"/>
    </row>
    <row r="562" spans="3:3" ht="30" customHeight="1" x14ac:dyDescent="0.3">
      <c r="C562" s="15"/>
    </row>
    <row r="563" spans="3:3" ht="30" customHeight="1" x14ac:dyDescent="0.3">
      <c r="C563" s="15"/>
    </row>
    <row r="564" spans="3:3" ht="30" customHeight="1" x14ac:dyDescent="0.3">
      <c r="C564" s="15"/>
    </row>
    <row r="565" spans="3:3" ht="30" customHeight="1" x14ac:dyDescent="0.3">
      <c r="C565" s="15"/>
    </row>
    <row r="566" spans="3:3" ht="30" customHeight="1" x14ac:dyDescent="0.3">
      <c r="C566" s="15"/>
    </row>
    <row r="567" spans="3:3" ht="30" customHeight="1" x14ac:dyDescent="0.3">
      <c r="C567" s="15"/>
    </row>
    <row r="568" spans="3:3" ht="30" customHeight="1" x14ac:dyDescent="0.3">
      <c r="C568" s="15"/>
    </row>
    <row r="569" spans="3:3" ht="30" customHeight="1" x14ac:dyDescent="0.3">
      <c r="C569" s="15"/>
    </row>
    <row r="570" spans="3:3" ht="30" customHeight="1" x14ac:dyDescent="0.3">
      <c r="C570" s="15"/>
    </row>
    <row r="571" spans="3:3" ht="30" customHeight="1" x14ac:dyDescent="0.3">
      <c r="C571" s="15"/>
    </row>
    <row r="572" spans="3:3" ht="30" customHeight="1" x14ac:dyDescent="0.3">
      <c r="C572" s="15"/>
    </row>
    <row r="573" spans="3:3" ht="30" customHeight="1" x14ac:dyDescent="0.3">
      <c r="C573" s="15"/>
    </row>
    <row r="574" spans="3:3" ht="30" customHeight="1" x14ac:dyDescent="0.3">
      <c r="C574" s="15"/>
    </row>
    <row r="575" spans="3:3" ht="30" customHeight="1" x14ac:dyDescent="0.3">
      <c r="C575" s="15"/>
    </row>
    <row r="576" spans="3:3" ht="30" customHeight="1" x14ac:dyDescent="0.3">
      <c r="C576" s="15"/>
    </row>
    <row r="577" spans="3:3" ht="30" customHeight="1" x14ac:dyDescent="0.3">
      <c r="C577" s="15"/>
    </row>
    <row r="578" spans="3:3" ht="30" customHeight="1" x14ac:dyDescent="0.3">
      <c r="C578" s="15"/>
    </row>
    <row r="579" spans="3:3" ht="30" customHeight="1" x14ac:dyDescent="0.3">
      <c r="C579" s="15"/>
    </row>
    <row r="580" spans="3:3" ht="30" customHeight="1" x14ac:dyDescent="0.3">
      <c r="C580" s="15"/>
    </row>
    <row r="581" spans="3:3" ht="30" customHeight="1" x14ac:dyDescent="0.3">
      <c r="C581" s="15"/>
    </row>
    <row r="582" spans="3:3" ht="30" customHeight="1" x14ac:dyDescent="0.3">
      <c r="C582" s="15"/>
    </row>
    <row r="583" spans="3:3" ht="30" customHeight="1" x14ac:dyDescent="0.3">
      <c r="C583" s="15"/>
    </row>
    <row r="584" spans="3:3" ht="30" customHeight="1" x14ac:dyDescent="0.3">
      <c r="C584" s="15"/>
    </row>
    <row r="585" spans="3:3" ht="30" customHeight="1" x14ac:dyDescent="0.3">
      <c r="C585" s="15"/>
    </row>
    <row r="586" spans="3:3" ht="30" customHeight="1" x14ac:dyDescent="0.3">
      <c r="C586" s="15"/>
    </row>
    <row r="587" spans="3:3" ht="30" customHeight="1" x14ac:dyDescent="0.3">
      <c r="C587" s="15"/>
    </row>
    <row r="588" spans="3:3" ht="30" customHeight="1" x14ac:dyDescent="0.3">
      <c r="C588" s="15"/>
    </row>
    <row r="589" spans="3:3" ht="30" customHeight="1" x14ac:dyDescent="0.3">
      <c r="C589" s="15"/>
    </row>
    <row r="590" spans="3:3" ht="30" customHeight="1" x14ac:dyDescent="0.3">
      <c r="C590" s="15"/>
    </row>
    <row r="591" spans="3:3" ht="30" customHeight="1" x14ac:dyDescent="0.3">
      <c r="C591" s="15"/>
    </row>
    <row r="592" spans="3:3" ht="30" customHeight="1" x14ac:dyDescent="0.3">
      <c r="C592" s="15"/>
    </row>
    <row r="593" spans="3:3" ht="30" customHeight="1" x14ac:dyDescent="0.3">
      <c r="C593" s="15"/>
    </row>
    <row r="594" spans="3:3" ht="30" customHeight="1" x14ac:dyDescent="0.3">
      <c r="C594" s="15"/>
    </row>
    <row r="595" spans="3:3" ht="30" customHeight="1" x14ac:dyDescent="0.3">
      <c r="C595" s="15"/>
    </row>
    <row r="596" spans="3:3" ht="30" customHeight="1" x14ac:dyDescent="0.3">
      <c r="C596" s="15"/>
    </row>
    <row r="597" spans="3:3" ht="30" customHeight="1" x14ac:dyDescent="0.3">
      <c r="C597" s="15"/>
    </row>
    <row r="598" spans="3:3" ht="30" customHeight="1" x14ac:dyDescent="0.3">
      <c r="C598" s="15"/>
    </row>
    <row r="599" spans="3:3" ht="30" customHeight="1" x14ac:dyDescent="0.3">
      <c r="C599" s="15"/>
    </row>
    <row r="600" spans="3:3" ht="30" customHeight="1" x14ac:dyDescent="0.3">
      <c r="C600" s="15"/>
    </row>
    <row r="601" spans="3:3" ht="30" customHeight="1" x14ac:dyDescent="0.3">
      <c r="C601" s="15"/>
    </row>
    <row r="602" spans="3:3" ht="30" customHeight="1" x14ac:dyDescent="0.3">
      <c r="C602" s="15"/>
    </row>
    <row r="603" spans="3:3" ht="30" customHeight="1" x14ac:dyDescent="0.3">
      <c r="C603" s="15"/>
    </row>
    <row r="604" spans="3:3" ht="30" customHeight="1" x14ac:dyDescent="0.3">
      <c r="C604" s="15"/>
    </row>
    <row r="605" spans="3:3" ht="30" customHeight="1" x14ac:dyDescent="0.3">
      <c r="C605" s="15"/>
    </row>
    <row r="606" spans="3:3" ht="30" customHeight="1" x14ac:dyDescent="0.3">
      <c r="C606" s="15"/>
    </row>
    <row r="607" spans="3:3" ht="30" customHeight="1" x14ac:dyDescent="0.3">
      <c r="C607" s="15"/>
    </row>
    <row r="608" spans="3:3" ht="30" customHeight="1" x14ac:dyDescent="0.3">
      <c r="C608" s="15"/>
    </row>
    <row r="609" spans="3:3" ht="30" customHeight="1" x14ac:dyDescent="0.3">
      <c r="C609" s="15"/>
    </row>
    <row r="610" spans="3:3" ht="30" customHeight="1" x14ac:dyDescent="0.3">
      <c r="C610" s="15"/>
    </row>
    <row r="611" spans="3:3" ht="30" customHeight="1" x14ac:dyDescent="0.3">
      <c r="C611" s="15"/>
    </row>
    <row r="612" spans="3:3" ht="30" customHeight="1" x14ac:dyDescent="0.3">
      <c r="C612" s="15"/>
    </row>
    <row r="613" spans="3:3" ht="30" customHeight="1" x14ac:dyDescent="0.3">
      <c r="C613" s="15"/>
    </row>
    <row r="614" spans="3:3" ht="30" customHeight="1" x14ac:dyDescent="0.3">
      <c r="C614" s="15"/>
    </row>
    <row r="615" spans="3:3" ht="30" customHeight="1" x14ac:dyDescent="0.3">
      <c r="C615" s="15"/>
    </row>
    <row r="616" spans="3:3" ht="30" customHeight="1" x14ac:dyDescent="0.3">
      <c r="C616" s="15"/>
    </row>
    <row r="617" spans="3:3" ht="30" customHeight="1" x14ac:dyDescent="0.3">
      <c r="C617" s="15"/>
    </row>
    <row r="618" spans="3:3" ht="30" customHeight="1" x14ac:dyDescent="0.3">
      <c r="C618" s="15"/>
    </row>
    <row r="619" spans="3:3" ht="30" customHeight="1" x14ac:dyDescent="0.3">
      <c r="C619" s="15"/>
    </row>
    <row r="620" spans="3:3" ht="30" customHeight="1" x14ac:dyDescent="0.3">
      <c r="C620" s="15"/>
    </row>
    <row r="621" spans="3:3" ht="30" customHeight="1" x14ac:dyDescent="0.3">
      <c r="C621" s="15"/>
    </row>
    <row r="622" spans="3:3" ht="30" customHeight="1" x14ac:dyDescent="0.3">
      <c r="C622" s="15"/>
    </row>
    <row r="623" spans="3:3" ht="30" customHeight="1" x14ac:dyDescent="0.3">
      <c r="C623" s="15"/>
    </row>
    <row r="624" spans="3:3" ht="30" customHeight="1" x14ac:dyDescent="0.3">
      <c r="C624" s="15"/>
    </row>
    <row r="625" spans="3:3" ht="30" customHeight="1" x14ac:dyDescent="0.3">
      <c r="C625" s="15"/>
    </row>
    <row r="626" spans="3:3" ht="30" customHeight="1" x14ac:dyDescent="0.3">
      <c r="C626" s="15"/>
    </row>
    <row r="627" spans="3:3" ht="30" customHeight="1" x14ac:dyDescent="0.3">
      <c r="C627" s="15"/>
    </row>
    <row r="628" spans="3:3" ht="30" customHeight="1" x14ac:dyDescent="0.3">
      <c r="C628" s="15"/>
    </row>
    <row r="629" spans="3:3" ht="30" customHeight="1" x14ac:dyDescent="0.3">
      <c r="C629" s="15"/>
    </row>
    <row r="630" spans="3:3" ht="30" customHeight="1" x14ac:dyDescent="0.3">
      <c r="C630" s="15"/>
    </row>
    <row r="631" spans="3:3" ht="30" customHeight="1" x14ac:dyDescent="0.3">
      <c r="C631" s="15"/>
    </row>
    <row r="632" spans="3:3" ht="30" customHeight="1" x14ac:dyDescent="0.3">
      <c r="C632" s="15"/>
    </row>
    <row r="633" spans="3:3" ht="30" customHeight="1" x14ac:dyDescent="0.3">
      <c r="C633" s="15"/>
    </row>
    <row r="634" spans="3:3" ht="30" customHeight="1" x14ac:dyDescent="0.3">
      <c r="C634" s="15"/>
    </row>
    <row r="635" spans="3:3" ht="30" customHeight="1" x14ac:dyDescent="0.3">
      <c r="C635" s="15"/>
    </row>
    <row r="636" spans="3:3" ht="30" customHeight="1" x14ac:dyDescent="0.3">
      <c r="C636" s="15"/>
    </row>
    <row r="637" spans="3:3" ht="30" customHeight="1" x14ac:dyDescent="0.3">
      <c r="C637" s="15"/>
    </row>
    <row r="638" spans="3:3" ht="30" customHeight="1" x14ac:dyDescent="0.3">
      <c r="C638" s="15"/>
    </row>
    <row r="639" spans="3:3" ht="30" customHeight="1" x14ac:dyDescent="0.3">
      <c r="C639" s="15"/>
    </row>
    <row r="640" spans="3:3" ht="30" customHeight="1" x14ac:dyDescent="0.3">
      <c r="C640" s="15"/>
    </row>
    <row r="641" spans="3:3" ht="30" customHeight="1" x14ac:dyDescent="0.3">
      <c r="C641" s="15"/>
    </row>
    <row r="642" spans="3:3" ht="30" customHeight="1" x14ac:dyDescent="0.3">
      <c r="C642" s="15"/>
    </row>
    <row r="643" spans="3:3" ht="30" customHeight="1" x14ac:dyDescent="0.3">
      <c r="C643" s="15"/>
    </row>
    <row r="644" spans="3:3" ht="30" customHeight="1" x14ac:dyDescent="0.3">
      <c r="C644" s="15"/>
    </row>
    <row r="645" spans="3:3" ht="30" customHeight="1" x14ac:dyDescent="0.3">
      <c r="C645" s="15"/>
    </row>
    <row r="646" spans="3:3" ht="30" customHeight="1" x14ac:dyDescent="0.3">
      <c r="C646" s="15"/>
    </row>
    <row r="647" spans="3:3" ht="30" customHeight="1" x14ac:dyDescent="0.3">
      <c r="C647" s="15"/>
    </row>
    <row r="648" spans="3:3" ht="30" customHeight="1" x14ac:dyDescent="0.3">
      <c r="C648" s="15"/>
    </row>
    <row r="649" spans="3:3" ht="30" customHeight="1" x14ac:dyDescent="0.3">
      <c r="C649" s="15"/>
    </row>
    <row r="650" spans="3:3" ht="30" customHeight="1" x14ac:dyDescent="0.3">
      <c r="C650" s="15"/>
    </row>
    <row r="651" spans="3:3" ht="30" customHeight="1" x14ac:dyDescent="0.3">
      <c r="C651" s="15"/>
    </row>
    <row r="652" spans="3:3" ht="30" customHeight="1" x14ac:dyDescent="0.3">
      <c r="C652" s="15"/>
    </row>
    <row r="653" spans="3:3" ht="30" customHeight="1" x14ac:dyDescent="0.3">
      <c r="C653" s="15"/>
    </row>
    <row r="654" spans="3:3" ht="30" customHeight="1" x14ac:dyDescent="0.3">
      <c r="C654" s="15"/>
    </row>
    <row r="655" spans="3:3" ht="30" customHeight="1" x14ac:dyDescent="0.3">
      <c r="C655" s="15"/>
    </row>
    <row r="656" spans="3:3" ht="30" customHeight="1" x14ac:dyDescent="0.3">
      <c r="C656" s="15"/>
    </row>
    <row r="657" spans="3:3" ht="30" customHeight="1" x14ac:dyDescent="0.3">
      <c r="C657" s="15"/>
    </row>
    <row r="658" spans="3:3" ht="30" customHeight="1" x14ac:dyDescent="0.3">
      <c r="C658" s="15"/>
    </row>
    <row r="659" spans="3:3" ht="30" customHeight="1" x14ac:dyDescent="0.3">
      <c r="C659" s="15"/>
    </row>
    <row r="660" spans="3:3" ht="30" customHeight="1" x14ac:dyDescent="0.3">
      <c r="C660" s="15"/>
    </row>
    <row r="661" spans="3:3" ht="30" customHeight="1" x14ac:dyDescent="0.3">
      <c r="C661" s="15"/>
    </row>
    <row r="662" spans="3:3" ht="30" customHeight="1" x14ac:dyDescent="0.3">
      <c r="C662" s="15"/>
    </row>
    <row r="663" spans="3:3" ht="30" customHeight="1" x14ac:dyDescent="0.3">
      <c r="C663" s="15"/>
    </row>
    <row r="664" spans="3:3" ht="30" customHeight="1" x14ac:dyDescent="0.3">
      <c r="C664" s="15"/>
    </row>
    <row r="665" spans="3:3" ht="30" customHeight="1" x14ac:dyDescent="0.3">
      <c r="C665" s="15"/>
    </row>
    <row r="666" spans="3:3" ht="30" customHeight="1" x14ac:dyDescent="0.3">
      <c r="C666" s="15"/>
    </row>
    <row r="667" spans="3:3" ht="30" customHeight="1" x14ac:dyDescent="0.3">
      <c r="C667" s="15"/>
    </row>
    <row r="668" spans="3:3" ht="30" customHeight="1" x14ac:dyDescent="0.3">
      <c r="C668" s="15"/>
    </row>
    <row r="669" spans="3:3" ht="30" customHeight="1" x14ac:dyDescent="0.3">
      <c r="C669" s="15"/>
    </row>
    <row r="670" spans="3:3" ht="30" customHeight="1" x14ac:dyDescent="0.3">
      <c r="C670" s="15"/>
    </row>
    <row r="671" spans="3:3" ht="30" customHeight="1" x14ac:dyDescent="0.3">
      <c r="C671" s="15"/>
    </row>
    <row r="672" spans="3:3" ht="30" customHeight="1" x14ac:dyDescent="0.3">
      <c r="C672" s="15"/>
    </row>
    <row r="673" spans="3:3" ht="30" customHeight="1" x14ac:dyDescent="0.3">
      <c r="C673" s="15"/>
    </row>
    <row r="674" spans="3:3" ht="30" customHeight="1" x14ac:dyDescent="0.3">
      <c r="C674" s="15"/>
    </row>
    <row r="675" spans="3:3" ht="30" customHeight="1" x14ac:dyDescent="0.3">
      <c r="C675" s="15"/>
    </row>
    <row r="676" spans="3:3" ht="30" customHeight="1" x14ac:dyDescent="0.3">
      <c r="C676" s="15"/>
    </row>
    <row r="677" spans="3:3" ht="30" customHeight="1" x14ac:dyDescent="0.3">
      <c r="C677" s="15"/>
    </row>
    <row r="678" spans="3:3" ht="30" customHeight="1" x14ac:dyDescent="0.3">
      <c r="C678" s="15"/>
    </row>
    <row r="679" spans="3:3" ht="30" customHeight="1" x14ac:dyDescent="0.3">
      <c r="C679" s="15"/>
    </row>
    <row r="680" spans="3:3" ht="30" customHeight="1" x14ac:dyDescent="0.3">
      <c r="C680" s="15"/>
    </row>
    <row r="681" spans="3:3" ht="30" customHeight="1" x14ac:dyDescent="0.3">
      <c r="C681" s="15"/>
    </row>
    <row r="682" spans="3:3" ht="30" customHeight="1" x14ac:dyDescent="0.3">
      <c r="C682" s="15"/>
    </row>
    <row r="683" spans="3:3" ht="30" customHeight="1" x14ac:dyDescent="0.3">
      <c r="C683" s="15"/>
    </row>
    <row r="684" spans="3:3" ht="30" customHeight="1" x14ac:dyDescent="0.3">
      <c r="C684" s="15"/>
    </row>
    <row r="685" spans="3:3" ht="30" customHeight="1" x14ac:dyDescent="0.3">
      <c r="C685" s="15"/>
    </row>
    <row r="686" spans="3:3" ht="30" customHeight="1" x14ac:dyDescent="0.3">
      <c r="C686" s="15"/>
    </row>
    <row r="687" spans="3:3" ht="30" customHeight="1" x14ac:dyDescent="0.3">
      <c r="C687" s="15"/>
    </row>
    <row r="688" spans="3:3" ht="30" customHeight="1" x14ac:dyDescent="0.3">
      <c r="C688" s="15"/>
    </row>
    <row r="689" spans="3:3" ht="30" customHeight="1" x14ac:dyDescent="0.3">
      <c r="C689" s="15"/>
    </row>
    <row r="690" spans="3:3" ht="30" customHeight="1" x14ac:dyDescent="0.3">
      <c r="C690" s="15"/>
    </row>
    <row r="691" spans="3:3" ht="30" customHeight="1" x14ac:dyDescent="0.3">
      <c r="C691" s="15"/>
    </row>
    <row r="692" spans="3:3" ht="30" customHeight="1" x14ac:dyDescent="0.3">
      <c r="C692" s="15"/>
    </row>
    <row r="693" spans="3:3" ht="30" customHeight="1" x14ac:dyDescent="0.3">
      <c r="C693" s="15"/>
    </row>
    <row r="694" spans="3:3" ht="30" customHeight="1" x14ac:dyDescent="0.3">
      <c r="C694" s="15"/>
    </row>
    <row r="695" spans="3:3" ht="30" customHeight="1" x14ac:dyDescent="0.3">
      <c r="C695" s="15"/>
    </row>
    <row r="696" spans="3:3" ht="30" customHeight="1" x14ac:dyDescent="0.3">
      <c r="C696" s="15"/>
    </row>
    <row r="697" spans="3:3" ht="30" customHeight="1" x14ac:dyDescent="0.3">
      <c r="C697" s="15"/>
    </row>
    <row r="698" spans="3:3" ht="30" customHeight="1" x14ac:dyDescent="0.3">
      <c r="C698" s="15"/>
    </row>
    <row r="699" spans="3:3" ht="30" customHeight="1" x14ac:dyDescent="0.3">
      <c r="C699" s="15"/>
    </row>
    <row r="700" spans="3:3" ht="30" customHeight="1" x14ac:dyDescent="0.3">
      <c r="C700" s="15"/>
    </row>
    <row r="701" spans="3:3" ht="30" customHeight="1" x14ac:dyDescent="0.3">
      <c r="C701" s="15"/>
    </row>
    <row r="702" spans="3:3" ht="30" customHeight="1" x14ac:dyDescent="0.3">
      <c r="C702" s="15"/>
    </row>
    <row r="703" spans="3:3" ht="30" customHeight="1" x14ac:dyDescent="0.3">
      <c r="C703" s="15"/>
    </row>
    <row r="704" spans="3:3" ht="30" customHeight="1" x14ac:dyDescent="0.3">
      <c r="C704" s="15"/>
    </row>
    <row r="705" spans="3:3" ht="30" customHeight="1" x14ac:dyDescent="0.3">
      <c r="C705" s="15"/>
    </row>
    <row r="706" spans="3:3" ht="30" customHeight="1" x14ac:dyDescent="0.3">
      <c r="C706" s="15"/>
    </row>
    <row r="707" spans="3:3" ht="30" customHeight="1" x14ac:dyDescent="0.3">
      <c r="C707" s="15"/>
    </row>
    <row r="708" spans="3:3" ht="30" customHeight="1" x14ac:dyDescent="0.3">
      <c r="C708" s="15"/>
    </row>
    <row r="709" spans="3:3" ht="30" customHeight="1" x14ac:dyDescent="0.3">
      <c r="C709" s="15"/>
    </row>
    <row r="710" spans="3:3" ht="30" customHeight="1" x14ac:dyDescent="0.3">
      <c r="C710" s="15"/>
    </row>
    <row r="711" spans="3:3" ht="30" customHeight="1" x14ac:dyDescent="0.3">
      <c r="C711" s="15"/>
    </row>
    <row r="712" spans="3:3" ht="30" customHeight="1" x14ac:dyDescent="0.3">
      <c r="C712" s="15"/>
    </row>
    <row r="713" spans="3:3" ht="30" customHeight="1" x14ac:dyDescent="0.3">
      <c r="C713" s="15"/>
    </row>
    <row r="714" spans="3:3" ht="30" customHeight="1" x14ac:dyDescent="0.3">
      <c r="C714" s="15"/>
    </row>
    <row r="715" spans="3:3" ht="30" customHeight="1" x14ac:dyDescent="0.3">
      <c r="C715" s="15"/>
    </row>
    <row r="716" spans="3:3" ht="30" customHeight="1" x14ac:dyDescent="0.3">
      <c r="C716" s="15"/>
    </row>
    <row r="717" spans="3:3" ht="30" customHeight="1" x14ac:dyDescent="0.3">
      <c r="C717" s="15"/>
    </row>
    <row r="718" spans="3:3" ht="30" customHeight="1" x14ac:dyDescent="0.3">
      <c r="C718" s="15"/>
    </row>
    <row r="719" spans="3:3" ht="30" customHeight="1" x14ac:dyDescent="0.3">
      <c r="C719" s="15"/>
    </row>
    <row r="720" spans="3:3" ht="30" customHeight="1" x14ac:dyDescent="0.3">
      <c r="C720" s="15"/>
    </row>
    <row r="721" spans="3:3" ht="30" customHeight="1" x14ac:dyDescent="0.3">
      <c r="C721" s="15"/>
    </row>
    <row r="722" spans="3:3" ht="30" customHeight="1" x14ac:dyDescent="0.3">
      <c r="C722" s="15"/>
    </row>
    <row r="723" spans="3:3" ht="30" customHeight="1" x14ac:dyDescent="0.3">
      <c r="C723" s="15"/>
    </row>
    <row r="724" spans="3:3" ht="30" customHeight="1" x14ac:dyDescent="0.3">
      <c r="C724" s="15"/>
    </row>
    <row r="725" spans="3:3" ht="30" customHeight="1" x14ac:dyDescent="0.3">
      <c r="C725" s="15"/>
    </row>
    <row r="726" spans="3:3" ht="30" customHeight="1" x14ac:dyDescent="0.3">
      <c r="C726" s="15"/>
    </row>
    <row r="727" spans="3:3" ht="30" customHeight="1" x14ac:dyDescent="0.3">
      <c r="C727" s="15"/>
    </row>
    <row r="728" spans="3:3" ht="30" customHeight="1" x14ac:dyDescent="0.3">
      <c r="C728" s="15"/>
    </row>
    <row r="729" spans="3:3" ht="30" customHeight="1" x14ac:dyDescent="0.3">
      <c r="C729" s="15"/>
    </row>
    <row r="730" spans="3:3" ht="30" customHeight="1" x14ac:dyDescent="0.3">
      <c r="C730" s="15"/>
    </row>
    <row r="731" spans="3:3" ht="30" customHeight="1" x14ac:dyDescent="0.3">
      <c r="C731" s="15"/>
    </row>
    <row r="732" spans="3:3" ht="30" customHeight="1" x14ac:dyDescent="0.3">
      <c r="C732" s="15"/>
    </row>
    <row r="733" spans="3:3" ht="30" customHeight="1" x14ac:dyDescent="0.3">
      <c r="C733" s="15"/>
    </row>
    <row r="734" spans="3:3" ht="30" customHeight="1" x14ac:dyDescent="0.3">
      <c r="C734" s="15"/>
    </row>
    <row r="735" spans="3:3" ht="30" customHeight="1" x14ac:dyDescent="0.3">
      <c r="C735" s="15"/>
    </row>
    <row r="736" spans="3:3" ht="30" customHeight="1" x14ac:dyDescent="0.3">
      <c r="C736" s="15"/>
    </row>
    <row r="737" spans="3:3" ht="30" customHeight="1" x14ac:dyDescent="0.3">
      <c r="C737" s="15"/>
    </row>
    <row r="738" spans="3:3" ht="30" customHeight="1" x14ac:dyDescent="0.3">
      <c r="C738" s="15"/>
    </row>
    <row r="739" spans="3:3" ht="30" customHeight="1" x14ac:dyDescent="0.3">
      <c r="C739" s="15"/>
    </row>
    <row r="740" spans="3:3" ht="30" customHeight="1" x14ac:dyDescent="0.3">
      <c r="C740" s="15"/>
    </row>
    <row r="741" spans="3:3" ht="30" customHeight="1" x14ac:dyDescent="0.3">
      <c r="C741" s="15"/>
    </row>
    <row r="742" spans="3:3" ht="30" customHeight="1" x14ac:dyDescent="0.3">
      <c r="C742" s="15"/>
    </row>
    <row r="743" spans="3:3" ht="30" customHeight="1" x14ac:dyDescent="0.3">
      <c r="C743" s="15"/>
    </row>
    <row r="744" spans="3:3" ht="30" customHeight="1" x14ac:dyDescent="0.3">
      <c r="C744" s="15"/>
    </row>
    <row r="745" spans="3:3" ht="30" customHeight="1" x14ac:dyDescent="0.3">
      <c r="C745" s="15"/>
    </row>
    <row r="746" spans="3:3" ht="30" customHeight="1" x14ac:dyDescent="0.3">
      <c r="C746" s="15"/>
    </row>
    <row r="747" spans="3:3" ht="30" customHeight="1" x14ac:dyDescent="0.3">
      <c r="C747" s="15"/>
    </row>
    <row r="748" spans="3:3" ht="30" customHeight="1" x14ac:dyDescent="0.3">
      <c r="C748" s="15"/>
    </row>
    <row r="749" spans="3:3" ht="30" customHeight="1" x14ac:dyDescent="0.3">
      <c r="C749" s="15"/>
    </row>
    <row r="750" spans="3:3" ht="30" customHeight="1" x14ac:dyDescent="0.3">
      <c r="C750" s="15"/>
    </row>
    <row r="751" spans="3:3" ht="30" customHeight="1" x14ac:dyDescent="0.3">
      <c r="C751" s="15"/>
    </row>
    <row r="752" spans="3:3" ht="30" customHeight="1" x14ac:dyDescent="0.3">
      <c r="C752" s="15"/>
    </row>
    <row r="753" spans="3:3" ht="30" customHeight="1" x14ac:dyDescent="0.3">
      <c r="C753" s="15"/>
    </row>
    <row r="754" spans="3:3" ht="30" customHeight="1" x14ac:dyDescent="0.3">
      <c r="C754" s="15"/>
    </row>
    <row r="755" spans="3:3" ht="30" customHeight="1" x14ac:dyDescent="0.3">
      <c r="C755" s="15"/>
    </row>
    <row r="756" spans="3:3" ht="30" customHeight="1" x14ac:dyDescent="0.3">
      <c r="C756" s="15"/>
    </row>
    <row r="757" spans="3:3" ht="30" customHeight="1" x14ac:dyDescent="0.3">
      <c r="C757" s="15"/>
    </row>
    <row r="758" spans="3:3" ht="30" customHeight="1" x14ac:dyDescent="0.3">
      <c r="C758" s="15"/>
    </row>
    <row r="759" spans="3:3" ht="30" customHeight="1" x14ac:dyDescent="0.3">
      <c r="C759" s="15"/>
    </row>
    <row r="760" spans="3:3" ht="30" customHeight="1" x14ac:dyDescent="0.3">
      <c r="C760" s="15"/>
    </row>
    <row r="761" spans="3:3" ht="30" customHeight="1" x14ac:dyDescent="0.3">
      <c r="C761" s="15"/>
    </row>
    <row r="762" spans="3:3" ht="30" customHeight="1" x14ac:dyDescent="0.3">
      <c r="C762" s="15"/>
    </row>
    <row r="763" spans="3:3" ht="30" customHeight="1" x14ac:dyDescent="0.3">
      <c r="C763" s="15"/>
    </row>
    <row r="764" spans="3:3" ht="30" customHeight="1" x14ac:dyDescent="0.3">
      <c r="C764" s="15"/>
    </row>
    <row r="765" spans="3:3" ht="30" customHeight="1" x14ac:dyDescent="0.3">
      <c r="C765" s="15"/>
    </row>
    <row r="766" spans="3:3" ht="30" customHeight="1" x14ac:dyDescent="0.3">
      <c r="C766" s="15"/>
    </row>
    <row r="767" spans="3:3" ht="30" customHeight="1" x14ac:dyDescent="0.3">
      <c r="C767" s="15"/>
    </row>
    <row r="768" spans="3:3" ht="30" customHeight="1" x14ac:dyDescent="0.3">
      <c r="C768" s="15"/>
    </row>
    <row r="769" spans="3:3" ht="30" customHeight="1" x14ac:dyDescent="0.3">
      <c r="C769" s="15"/>
    </row>
    <row r="770" spans="3:3" ht="30" customHeight="1" x14ac:dyDescent="0.3">
      <c r="C770" s="15"/>
    </row>
    <row r="771" spans="3:3" ht="30" customHeight="1" x14ac:dyDescent="0.3">
      <c r="C771" s="15"/>
    </row>
    <row r="772" spans="3:3" ht="30" customHeight="1" x14ac:dyDescent="0.3">
      <c r="C772" s="15"/>
    </row>
    <row r="773" spans="3:3" ht="30" customHeight="1" x14ac:dyDescent="0.3">
      <c r="C773" s="15"/>
    </row>
    <row r="774" spans="3:3" ht="30" customHeight="1" x14ac:dyDescent="0.3">
      <c r="C774" s="15"/>
    </row>
    <row r="775" spans="3:3" ht="30" customHeight="1" x14ac:dyDescent="0.3">
      <c r="C775" s="15"/>
    </row>
    <row r="776" spans="3:3" ht="30" customHeight="1" x14ac:dyDescent="0.3">
      <c r="C776" s="15"/>
    </row>
    <row r="777" spans="3:3" ht="30" customHeight="1" x14ac:dyDescent="0.3">
      <c r="C777" s="15"/>
    </row>
    <row r="778" spans="3:3" ht="30" customHeight="1" x14ac:dyDescent="0.3">
      <c r="C778" s="15"/>
    </row>
    <row r="779" spans="3:3" ht="30" customHeight="1" x14ac:dyDescent="0.3">
      <c r="C779" s="15"/>
    </row>
    <row r="780" spans="3:3" ht="30" customHeight="1" x14ac:dyDescent="0.3">
      <c r="C780" s="15"/>
    </row>
    <row r="781" spans="3:3" ht="30" customHeight="1" x14ac:dyDescent="0.3">
      <c r="C781" s="15"/>
    </row>
    <row r="782" spans="3:3" ht="30" customHeight="1" x14ac:dyDescent="0.3">
      <c r="C782" s="15"/>
    </row>
    <row r="783" spans="3:3" ht="30" customHeight="1" x14ac:dyDescent="0.3">
      <c r="C783" s="15"/>
    </row>
    <row r="784" spans="3:3" ht="30" customHeight="1" x14ac:dyDescent="0.3">
      <c r="C784" s="15"/>
    </row>
    <row r="785" spans="3:3" ht="30" customHeight="1" x14ac:dyDescent="0.3">
      <c r="C785" s="15"/>
    </row>
    <row r="786" spans="3:3" ht="30" customHeight="1" x14ac:dyDescent="0.3">
      <c r="C786" s="15"/>
    </row>
    <row r="787" spans="3:3" ht="30" customHeight="1" x14ac:dyDescent="0.3">
      <c r="C787" s="15"/>
    </row>
    <row r="788" spans="3:3" ht="30" customHeight="1" x14ac:dyDescent="0.3">
      <c r="C788" s="15"/>
    </row>
    <row r="789" spans="3:3" ht="30" customHeight="1" x14ac:dyDescent="0.3">
      <c r="C789" s="15"/>
    </row>
    <row r="790" spans="3:3" ht="30" customHeight="1" x14ac:dyDescent="0.3">
      <c r="C790" s="15"/>
    </row>
    <row r="791" spans="3:3" ht="30" customHeight="1" x14ac:dyDescent="0.3">
      <c r="C791" s="15"/>
    </row>
    <row r="792" spans="3:3" ht="30" customHeight="1" x14ac:dyDescent="0.3">
      <c r="C792" s="15"/>
    </row>
    <row r="793" spans="3:3" ht="30" customHeight="1" x14ac:dyDescent="0.3">
      <c r="C793" s="15"/>
    </row>
    <row r="794" spans="3:3" ht="30" customHeight="1" x14ac:dyDescent="0.3">
      <c r="C794" s="15"/>
    </row>
    <row r="795" spans="3:3" ht="30" customHeight="1" x14ac:dyDescent="0.3">
      <c r="C795" s="15"/>
    </row>
    <row r="796" spans="3:3" ht="30" customHeight="1" x14ac:dyDescent="0.3">
      <c r="C796" s="15"/>
    </row>
    <row r="797" spans="3:3" ht="30" customHeight="1" x14ac:dyDescent="0.3">
      <c r="C797" s="15"/>
    </row>
    <row r="798" spans="3:3" ht="30" customHeight="1" x14ac:dyDescent="0.3">
      <c r="C798" s="15"/>
    </row>
    <row r="799" spans="3:3" ht="30" customHeight="1" x14ac:dyDescent="0.3">
      <c r="C799" s="15"/>
    </row>
    <row r="800" spans="3:3" ht="30" customHeight="1" x14ac:dyDescent="0.3">
      <c r="C800" s="15"/>
    </row>
    <row r="801" spans="3:3" ht="30" customHeight="1" x14ac:dyDescent="0.3">
      <c r="C801" s="15"/>
    </row>
    <row r="802" spans="3:3" ht="30" customHeight="1" x14ac:dyDescent="0.3">
      <c r="C802" s="15"/>
    </row>
    <row r="803" spans="3:3" ht="30" customHeight="1" x14ac:dyDescent="0.3">
      <c r="C803" s="15"/>
    </row>
    <row r="804" spans="3:3" ht="30" customHeight="1" x14ac:dyDescent="0.3">
      <c r="C804" s="15"/>
    </row>
    <row r="805" spans="3:3" ht="30" customHeight="1" x14ac:dyDescent="0.3">
      <c r="C805" s="15"/>
    </row>
    <row r="806" spans="3:3" ht="30" customHeight="1" x14ac:dyDescent="0.3">
      <c r="C806" s="15"/>
    </row>
    <row r="807" spans="3:3" ht="30" customHeight="1" x14ac:dyDescent="0.3">
      <c r="C807" s="15"/>
    </row>
    <row r="808" spans="3:3" ht="30" customHeight="1" x14ac:dyDescent="0.3">
      <c r="C808" s="15"/>
    </row>
    <row r="809" spans="3:3" ht="30" customHeight="1" x14ac:dyDescent="0.3">
      <c r="C809" s="15"/>
    </row>
  </sheetData>
  <mergeCells count="10">
    <mergeCell ref="A50:B51"/>
    <mergeCell ref="E50:F51"/>
    <mergeCell ref="E3:F3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sqref="A1:O1"/>
    </sheetView>
  </sheetViews>
  <sheetFormatPr defaultRowHeight="14.4" x14ac:dyDescent="0.3"/>
  <cols>
    <col min="1" max="1" width="8.88671875" style="1"/>
    <col min="2" max="2" width="62.109375" style="1" customWidth="1"/>
    <col min="3" max="3" width="16" style="1" customWidth="1"/>
    <col min="4" max="4" width="16" style="1" hidden="1" customWidth="1"/>
    <col min="5" max="5" width="17.33203125" style="1" customWidth="1"/>
    <col min="6" max="6" width="16" style="1" hidden="1" customWidth="1"/>
    <col min="7" max="13" width="0" style="1" hidden="1" customWidth="1"/>
    <col min="14" max="14" width="12.44140625" style="1" customWidth="1"/>
    <col min="15" max="15" width="15.21875" style="1" customWidth="1"/>
    <col min="16" max="256" width="8.88671875" style="1"/>
    <col min="257" max="257" width="62.109375" style="1" customWidth="1"/>
    <col min="258" max="258" width="16" style="1" customWidth="1"/>
    <col min="259" max="259" width="0" style="1" hidden="1" customWidth="1"/>
    <col min="260" max="260" width="17.33203125" style="1" customWidth="1"/>
    <col min="261" max="268" width="0" style="1" hidden="1" customWidth="1"/>
    <col min="269" max="512" width="8.88671875" style="1"/>
    <col min="513" max="513" width="62.109375" style="1" customWidth="1"/>
    <col min="514" max="514" width="16" style="1" customWidth="1"/>
    <col min="515" max="515" width="0" style="1" hidden="1" customWidth="1"/>
    <col min="516" max="516" width="17.33203125" style="1" customWidth="1"/>
    <col min="517" max="524" width="0" style="1" hidden="1" customWidth="1"/>
    <col min="525" max="768" width="8.88671875" style="1"/>
    <col min="769" max="769" width="62.109375" style="1" customWidth="1"/>
    <col min="770" max="770" width="16" style="1" customWidth="1"/>
    <col min="771" max="771" width="0" style="1" hidden="1" customWidth="1"/>
    <col min="772" max="772" width="17.33203125" style="1" customWidth="1"/>
    <col min="773" max="780" width="0" style="1" hidden="1" customWidth="1"/>
    <col min="781" max="1024" width="8.88671875" style="1"/>
    <col min="1025" max="1025" width="62.109375" style="1" customWidth="1"/>
    <col min="1026" max="1026" width="16" style="1" customWidth="1"/>
    <col min="1027" max="1027" width="0" style="1" hidden="1" customWidth="1"/>
    <col min="1028" max="1028" width="17.33203125" style="1" customWidth="1"/>
    <col min="1029" max="1036" width="0" style="1" hidden="1" customWidth="1"/>
    <col min="1037" max="1280" width="8.88671875" style="1"/>
    <col min="1281" max="1281" width="62.109375" style="1" customWidth="1"/>
    <col min="1282" max="1282" width="16" style="1" customWidth="1"/>
    <col min="1283" max="1283" width="0" style="1" hidden="1" customWidth="1"/>
    <col min="1284" max="1284" width="17.33203125" style="1" customWidth="1"/>
    <col min="1285" max="1292" width="0" style="1" hidden="1" customWidth="1"/>
    <col min="1293" max="1536" width="8.88671875" style="1"/>
    <col min="1537" max="1537" width="62.109375" style="1" customWidth="1"/>
    <col min="1538" max="1538" width="16" style="1" customWidth="1"/>
    <col min="1539" max="1539" width="0" style="1" hidden="1" customWidth="1"/>
    <col min="1540" max="1540" width="17.33203125" style="1" customWidth="1"/>
    <col min="1541" max="1548" width="0" style="1" hidden="1" customWidth="1"/>
    <col min="1549" max="1792" width="8.88671875" style="1"/>
    <col min="1793" max="1793" width="62.109375" style="1" customWidth="1"/>
    <col min="1794" max="1794" width="16" style="1" customWidth="1"/>
    <col min="1795" max="1795" width="0" style="1" hidden="1" customWidth="1"/>
    <col min="1796" max="1796" width="17.33203125" style="1" customWidth="1"/>
    <col min="1797" max="1804" width="0" style="1" hidden="1" customWidth="1"/>
    <col min="1805" max="2048" width="8.88671875" style="1"/>
    <col min="2049" max="2049" width="62.109375" style="1" customWidth="1"/>
    <col min="2050" max="2050" width="16" style="1" customWidth="1"/>
    <col min="2051" max="2051" width="0" style="1" hidden="1" customWidth="1"/>
    <col min="2052" max="2052" width="17.33203125" style="1" customWidth="1"/>
    <col min="2053" max="2060" width="0" style="1" hidden="1" customWidth="1"/>
    <col min="2061" max="2304" width="8.88671875" style="1"/>
    <col min="2305" max="2305" width="62.109375" style="1" customWidth="1"/>
    <col min="2306" max="2306" width="16" style="1" customWidth="1"/>
    <col min="2307" max="2307" width="0" style="1" hidden="1" customWidth="1"/>
    <col min="2308" max="2308" width="17.33203125" style="1" customWidth="1"/>
    <col min="2309" max="2316" width="0" style="1" hidden="1" customWidth="1"/>
    <col min="2317" max="2560" width="8.88671875" style="1"/>
    <col min="2561" max="2561" width="62.109375" style="1" customWidth="1"/>
    <col min="2562" max="2562" width="16" style="1" customWidth="1"/>
    <col min="2563" max="2563" width="0" style="1" hidden="1" customWidth="1"/>
    <col min="2564" max="2564" width="17.33203125" style="1" customWidth="1"/>
    <col min="2565" max="2572" width="0" style="1" hidden="1" customWidth="1"/>
    <col min="2573" max="2816" width="8.88671875" style="1"/>
    <col min="2817" max="2817" width="62.109375" style="1" customWidth="1"/>
    <col min="2818" max="2818" width="16" style="1" customWidth="1"/>
    <col min="2819" max="2819" width="0" style="1" hidden="1" customWidth="1"/>
    <col min="2820" max="2820" width="17.33203125" style="1" customWidth="1"/>
    <col min="2821" max="2828" width="0" style="1" hidden="1" customWidth="1"/>
    <col min="2829" max="3072" width="8.88671875" style="1"/>
    <col min="3073" max="3073" width="62.109375" style="1" customWidth="1"/>
    <col min="3074" max="3074" width="16" style="1" customWidth="1"/>
    <col min="3075" max="3075" width="0" style="1" hidden="1" customWidth="1"/>
    <col min="3076" max="3076" width="17.33203125" style="1" customWidth="1"/>
    <col min="3077" max="3084" width="0" style="1" hidden="1" customWidth="1"/>
    <col min="3085" max="3328" width="8.88671875" style="1"/>
    <col min="3329" max="3329" width="62.109375" style="1" customWidth="1"/>
    <col min="3330" max="3330" width="16" style="1" customWidth="1"/>
    <col min="3331" max="3331" width="0" style="1" hidden="1" customWidth="1"/>
    <col min="3332" max="3332" width="17.33203125" style="1" customWidth="1"/>
    <col min="3333" max="3340" width="0" style="1" hidden="1" customWidth="1"/>
    <col min="3341" max="3584" width="8.88671875" style="1"/>
    <col min="3585" max="3585" width="62.109375" style="1" customWidth="1"/>
    <col min="3586" max="3586" width="16" style="1" customWidth="1"/>
    <col min="3587" max="3587" width="0" style="1" hidden="1" customWidth="1"/>
    <col min="3588" max="3588" width="17.33203125" style="1" customWidth="1"/>
    <col min="3589" max="3596" width="0" style="1" hidden="1" customWidth="1"/>
    <col min="3597" max="3840" width="8.88671875" style="1"/>
    <col min="3841" max="3841" width="62.109375" style="1" customWidth="1"/>
    <col min="3842" max="3842" width="16" style="1" customWidth="1"/>
    <col min="3843" max="3843" width="0" style="1" hidden="1" customWidth="1"/>
    <col min="3844" max="3844" width="17.33203125" style="1" customWidth="1"/>
    <col min="3845" max="3852" width="0" style="1" hidden="1" customWidth="1"/>
    <col min="3853" max="4096" width="8.88671875" style="1"/>
    <col min="4097" max="4097" width="62.109375" style="1" customWidth="1"/>
    <col min="4098" max="4098" width="16" style="1" customWidth="1"/>
    <col min="4099" max="4099" width="0" style="1" hidden="1" customWidth="1"/>
    <col min="4100" max="4100" width="17.33203125" style="1" customWidth="1"/>
    <col min="4101" max="4108" width="0" style="1" hidden="1" customWidth="1"/>
    <col min="4109" max="4352" width="8.88671875" style="1"/>
    <col min="4353" max="4353" width="62.109375" style="1" customWidth="1"/>
    <col min="4354" max="4354" width="16" style="1" customWidth="1"/>
    <col min="4355" max="4355" width="0" style="1" hidden="1" customWidth="1"/>
    <col min="4356" max="4356" width="17.33203125" style="1" customWidth="1"/>
    <col min="4357" max="4364" width="0" style="1" hidden="1" customWidth="1"/>
    <col min="4365" max="4608" width="8.88671875" style="1"/>
    <col min="4609" max="4609" width="62.109375" style="1" customWidth="1"/>
    <col min="4610" max="4610" width="16" style="1" customWidth="1"/>
    <col min="4611" max="4611" width="0" style="1" hidden="1" customWidth="1"/>
    <col min="4612" max="4612" width="17.33203125" style="1" customWidth="1"/>
    <col min="4613" max="4620" width="0" style="1" hidden="1" customWidth="1"/>
    <col min="4621" max="4864" width="8.88671875" style="1"/>
    <col min="4865" max="4865" width="62.109375" style="1" customWidth="1"/>
    <col min="4866" max="4866" width="16" style="1" customWidth="1"/>
    <col min="4867" max="4867" width="0" style="1" hidden="1" customWidth="1"/>
    <col min="4868" max="4868" width="17.33203125" style="1" customWidth="1"/>
    <col min="4869" max="4876" width="0" style="1" hidden="1" customWidth="1"/>
    <col min="4877" max="5120" width="8.88671875" style="1"/>
    <col min="5121" max="5121" width="62.109375" style="1" customWidth="1"/>
    <col min="5122" max="5122" width="16" style="1" customWidth="1"/>
    <col min="5123" max="5123" width="0" style="1" hidden="1" customWidth="1"/>
    <col min="5124" max="5124" width="17.33203125" style="1" customWidth="1"/>
    <col min="5125" max="5132" width="0" style="1" hidden="1" customWidth="1"/>
    <col min="5133" max="5376" width="8.88671875" style="1"/>
    <col min="5377" max="5377" width="62.109375" style="1" customWidth="1"/>
    <col min="5378" max="5378" width="16" style="1" customWidth="1"/>
    <col min="5379" max="5379" width="0" style="1" hidden="1" customWidth="1"/>
    <col min="5380" max="5380" width="17.33203125" style="1" customWidth="1"/>
    <col min="5381" max="5388" width="0" style="1" hidden="1" customWidth="1"/>
    <col min="5389" max="5632" width="8.88671875" style="1"/>
    <col min="5633" max="5633" width="62.109375" style="1" customWidth="1"/>
    <col min="5634" max="5634" width="16" style="1" customWidth="1"/>
    <col min="5635" max="5635" width="0" style="1" hidden="1" customWidth="1"/>
    <col min="5636" max="5636" width="17.33203125" style="1" customWidth="1"/>
    <col min="5637" max="5644" width="0" style="1" hidden="1" customWidth="1"/>
    <col min="5645" max="5888" width="8.88671875" style="1"/>
    <col min="5889" max="5889" width="62.109375" style="1" customWidth="1"/>
    <col min="5890" max="5890" width="16" style="1" customWidth="1"/>
    <col min="5891" max="5891" width="0" style="1" hidden="1" customWidth="1"/>
    <col min="5892" max="5892" width="17.33203125" style="1" customWidth="1"/>
    <col min="5893" max="5900" width="0" style="1" hidden="1" customWidth="1"/>
    <col min="5901" max="6144" width="8.88671875" style="1"/>
    <col min="6145" max="6145" width="62.109375" style="1" customWidth="1"/>
    <col min="6146" max="6146" width="16" style="1" customWidth="1"/>
    <col min="6147" max="6147" width="0" style="1" hidden="1" customWidth="1"/>
    <col min="6148" max="6148" width="17.33203125" style="1" customWidth="1"/>
    <col min="6149" max="6156" width="0" style="1" hidden="1" customWidth="1"/>
    <col min="6157" max="6400" width="8.88671875" style="1"/>
    <col min="6401" max="6401" width="62.109375" style="1" customWidth="1"/>
    <col min="6402" max="6402" width="16" style="1" customWidth="1"/>
    <col min="6403" max="6403" width="0" style="1" hidden="1" customWidth="1"/>
    <col min="6404" max="6404" width="17.33203125" style="1" customWidth="1"/>
    <col min="6405" max="6412" width="0" style="1" hidden="1" customWidth="1"/>
    <col min="6413" max="6656" width="8.88671875" style="1"/>
    <col min="6657" max="6657" width="62.109375" style="1" customWidth="1"/>
    <col min="6658" max="6658" width="16" style="1" customWidth="1"/>
    <col min="6659" max="6659" width="0" style="1" hidden="1" customWidth="1"/>
    <col min="6660" max="6660" width="17.33203125" style="1" customWidth="1"/>
    <col min="6661" max="6668" width="0" style="1" hidden="1" customWidth="1"/>
    <col min="6669" max="6912" width="8.88671875" style="1"/>
    <col min="6913" max="6913" width="62.109375" style="1" customWidth="1"/>
    <col min="6914" max="6914" width="16" style="1" customWidth="1"/>
    <col min="6915" max="6915" width="0" style="1" hidden="1" customWidth="1"/>
    <col min="6916" max="6916" width="17.33203125" style="1" customWidth="1"/>
    <col min="6917" max="6924" width="0" style="1" hidden="1" customWidth="1"/>
    <col min="6925" max="7168" width="8.88671875" style="1"/>
    <col min="7169" max="7169" width="62.109375" style="1" customWidth="1"/>
    <col min="7170" max="7170" width="16" style="1" customWidth="1"/>
    <col min="7171" max="7171" width="0" style="1" hidden="1" customWidth="1"/>
    <col min="7172" max="7172" width="17.33203125" style="1" customWidth="1"/>
    <col min="7173" max="7180" width="0" style="1" hidden="1" customWidth="1"/>
    <col min="7181" max="7424" width="8.88671875" style="1"/>
    <col min="7425" max="7425" width="62.109375" style="1" customWidth="1"/>
    <col min="7426" max="7426" width="16" style="1" customWidth="1"/>
    <col min="7427" max="7427" width="0" style="1" hidden="1" customWidth="1"/>
    <col min="7428" max="7428" width="17.33203125" style="1" customWidth="1"/>
    <col min="7429" max="7436" width="0" style="1" hidden="1" customWidth="1"/>
    <col min="7437" max="7680" width="8.88671875" style="1"/>
    <col min="7681" max="7681" width="62.109375" style="1" customWidth="1"/>
    <col min="7682" max="7682" width="16" style="1" customWidth="1"/>
    <col min="7683" max="7683" width="0" style="1" hidden="1" customWidth="1"/>
    <col min="7684" max="7684" width="17.33203125" style="1" customWidth="1"/>
    <col min="7685" max="7692" width="0" style="1" hidden="1" customWidth="1"/>
    <col min="7693" max="7936" width="8.88671875" style="1"/>
    <col min="7937" max="7937" width="62.109375" style="1" customWidth="1"/>
    <col min="7938" max="7938" width="16" style="1" customWidth="1"/>
    <col min="7939" max="7939" width="0" style="1" hidden="1" customWidth="1"/>
    <col min="7940" max="7940" width="17.33203125" style="1" customWidth="1"/>
    <col min="7941" max="7948" width="0" style="1" hidden="1" customWidth="1"/>
    <col min="7949" max="8192" width="8.88671875" style="1"/>
    <col min="8193" max="8193" width="62.109375" style="1" customWidth="1"/>
    <col min="8194" max="8194" width="16" style="1" customWidth="1"/>
    <col min="8195" max="8195" width="0" style="1" hidden="1" customWidth="1"/>
    <col min="8196" max="8196" width="17.33203125" style="1" customWidth="1"/>
    <col min="8197" max="8204" width="0" style="1" hidden="1" customWidth="1"/>
    <col min="8205" max="8448" width="8.88671875" style="1"/>
    <col min="8449" max="8449" width="62.109375" style="1" customWidth="1"/>
    <col min="8450" max="8450" width="16" style="1" customWidth="1"/>
    <col min="8451" max="8451" width="0" style="1" hidden="1" customWidth="1"/>
    <col min="8452" max="8452" width="17.33203125" style="1" customWidth="1"/>
    <col min="8453" max="8460" width="0" style="1" hidden="1" customWidth="1"/>
    <col min="8461" max="8704" width="8.88671875" style="1"/>
    <col min="8705" max="8705" width="62.109375" style="1" customWidth="1"/>
    <col min="8706" max="8706" width="16" style="1" customWidth="1"/>
    <col min="8707" max="8707" width="0" style="1" hidden="1" customWidth="1"/>
    <col min="8708" max="8708" width="17.33203125" style="1" customWidth="1"/>
    <col min="8709" max="8716" width="0" style="1" hidden="1" customWidth="1"/>
    <col min="8717" max="8960" width="8.88671875" style="1"/>
    <col min="8961" max="8961" width="62.109375" style="1" customWidth="1"/>
    <col min="8962" max="8962" width="16" style="1" customWidth="1"/>
    <col min="8963" max="8963" width="0" style="1" hidden="1" customWidth="1"/>
    <col min="8964" max="8964" width="17.33203125" style="1" customWidth="1"/>
    <col min="8965" max="8972" width="0" style="1" hidden="1" customWidth="1"/>
    <col min="8973" max="9216" width="8.88671875" style="1"/>
    <col min="9217" max="9217" width="62.109375" style="1" customWidth="1"/>
    <col min="9218" max="9218" width="16" style="1" customWidth="1"/>
    <col min="9219" max="9219" width="0" style="1" hidden="1" customWidth="1"/>
    <col min="9220" max="9220" width="17.33203125" style="1" customWidth="1"/>
    <col min="9221" max="9228" width="0" style="1" hidden="1" customWidth="1"/>
    <col min="9229" max="9472" width="8.88671875" style="1"/>
    <col min="9473" max="9473" width="62.109375" style="1" customWidth="1"/>
    <col min="9474" max="9474" width="16" style="1" customWidth="1"/>
    <col min="9475" max="9475" width="0" style="1" hidden="1" customWidth="1"/>
    <col min="9476" max="9476" width="17.33203125" style="1" customWidth="1"/>
    <col min="9477" max="9484" width="0" style="1" hidden="1" customWidth="1"/>
    <col min="9485" max="9728" width="8.88671875" style="1"/>
    <col min="9729" max="9729" width="62.109375" style="1" customWidth="1"/>
    <col min="9730" max="9730" width="16" style="1" customWidth="1"/>
    <col min="9731" max="9731" width="0" style="1" hidden="1" customWidth="1"/>
    <col min="9732" max="9732" width="17.33203125" style="1" customWidth="1"/>
    <col min="9733" max="9740" width="0" style="1" hidden="1" customWidth="1"/>
    <col min="9741" max="9984" width="8.88671875" style="1"/>
    <col min="9985" max="9985" width="62.109375" style="1" customWidth="1"/>
    <col min="9986" max="9986" width="16" style="1" customWidth="1"/>
    <col min="9987" max="9987" width="0" style="1" hidden="1" customWidth="1"/>
    <col min="9988" max="9988" width="17.33203125" style="1" customWidth="1"/>
    <col min="9989" max="9996" width="0" style="1" hidden="1" customWidth="1"/>
    <col min="9997" max="10240" width="8.88671875" style="1"/>
    <col min="10241" max="10241" width="62.109375" style="1" customWidth="1"/>
    <col min="10242" max="10242" width="16" style="1" customWidth="1"/>
    <col min="10243" max="10243" width="0" style="1" hidden="1" customWidth="1"/>
    <col min="10244" max="10244" width="17.33203125" style="1" customWidth="1"/>
    <col min="10245" max="10252" width="0" style="1" hidden="1" customWidth="1"/>
    <col min="10253" max="10496" width="8.88671875" style="1"/>
    <col min="10497" max="10497" width="62.109375" style="1" customWidth="1"/>
    <col min="10498" max="10498" width="16" style="1" customWidth="1"/>
    <col min="10499" max="10499" width="0" style="1" hidden="1" customWidth="1"/>
    <col min="10500" max="10500" width="17.33203125" style="1" customWidth="1"/>
    <col min="10501" max="10508" width="0" style="1" hidden="1" customWidth="1"/>
    <col min="10509" max="10752" width="8.88671875" style="1"/>
    <col min="10753" max="10753" width="62.109375" style="1" customWidth="1"/>
    <col min="10754" max="10754" width="16" style="1" customWidth="1"/>
    <col min="10755" max="10755" width="0" style="1" hidden="1" customWidth="1"/>
    <col min="10756" max="10756" width="17.33203125" style="1" customWidth="1"/>
    <col min="10757" max="10764" width="0" style="1" hidden="1" customWidth="1"/>
    <col min="10765" max="11008" width="8.88671875" style="1"/>
    <col min="11009" max="11009" width="62.109375" style="1" customWidth="1"/>
    <col min="11010" max="11010" width="16" style="1" customWidth="1"/>
    <col min="11011" max="11011" width="0" style="1" hidden="1" customWidth="1"/>
    <col min="11012" max="11012" width="17.33203125" style="1" customWidth="1"/>
    <col min="11013" max="11020" width="0" style="1" hidden="1" customWidth="1"/>
    <col min="11021" max="11264" width="8.88671875" style="1"/>
    <col min="11265" max="11265" width="62.109375" style="1" customWidth="1"/>
    <col min="11266" max="11266" width="16" style="1" customWidth="1"/>
    <col min="11267" max="11267" width="0" style="1" hidden="1" customWidth="1"/>
    <col min="11268" max="11268" width="17.33203125" style="1" customWidth="1"/>
    <col min="11269" max="11276" width="0" style="1" hidden="1" customWidth="1"/>
    <col min="11277" max="11520" width="8.88671875" style="1"/>
    <col min="11521" max="11521" width="62.109375" style="1" customWidth="1"/>
    <col min="11522" max="11522" width="16" style="1" customWidth="1"/>
    <col min="11523" max="11523" width="0" style="1" hidden="1" customWidth="1"/>
    <col min="11524" max="11524" width="17.33203125" style="1" customWidth="1"/>
    <col min="11525" max="11532" width="0" style="1" hidden="1" customWidth="1"/>
    <col min="11533" max="11776" width="8.88671875" style="1"/>
    <col min="11777" max="11777" width="62.109375" style="1" customWidth="1"/>
    <col min="11778" max="11778" width="16" style="1" customWidth="1"/>
    <col min="11779" max="11779" width="0" style="1" hidden="1" customWidth="1"/>
    <col min="11780" max="11780" width="17.33203125" style="1" customWidth="1"/>
    <col min="11781" max="11788" width="0" style="1" hidden="1" customWidth="1"/>
    <col min="11789" max="12032" width="8.88671875" style="1"/>
    <col min="12033" max="12033" width="62.109375" style="1" customWidth="1"/>
    <col min="12034" max="12034" width="16" style="1" customWidth="1"/>
    <col min="12035" max="12035" width="0" style="1" hidden="1" customWidth="1"/>
    <col min="12036" max="12036" width="17.33203125" style="1" customWidth="1"/>
    <col min="12037" max="12044" width="0" style="1" hidden="1" customWidth="1"/>
    <col min="12045" max="12288" width="8.88671875" style="1"/>
    <col min="12289" max="12289" width="62.109375" style="1" customWidth="1"/>
    <col min="12290" max="12290" width="16" style="1" customWidth="1"/>
    <col min="12291" max="12291" width="0" style="1" hidden="1" customWidth="1"/>
    <col min="12292" max="12292" width="17.33203125" style="1" customWidth="1"/>
    <col min="12293" max="12300" width="0" style="1" hidden="1" customWidth="1"/>
    <col min="12301" max="12544" width="8.88671875" style="1"/>
    <col min="12545" max="12545" width="62.109375" style="1" customWidth="1"/>
    <col min="12546" max="12546" width="16" style="1" customWidth="1"/>
    <col min="12547" max="12547" width="0" style="1" hidden="1" customWidth="1"/>
    <col min="12548" max="12548" width="17.33203125" style="1" customWidth="1"/>
    <col min="12549" max="12556" width="0" style="1" hidden="1" customWidth="1"/>
    <col min="12557" max="12800" width="8.88671875" style="1"/>
    <col min="12801" max="12801" width="62.109375" style="1" customWidth="1"/>
    <col min="12802" max="12802" width="16" style="1" customWidth="1"/>
    <col min="12803" max="12803" width="0" style="1" hidden="1" customWidth="1"/>
    <col min="12804" max="12804" width="17.33203125" style="1" customWidth="1"/>
    <col min="12805" max="12812" width="0" style="1" hidden="1" customWidth="1"/>
    <col min="12813" max="13056" width="8.88671875" style="1"/>
    <col min="13057" max="13057" width="62.109375" style="1" customWidth="1"/>
    <col min="13058" max="13058" width="16" style="1" customWidth="1"/>
    <col min="13059" max="13059" width="0" style="1" hidden="1" customWidth="1"/>
    <col min="13060" max="13060" width="17.33203125" style="1" customWidth="1"/>
    <col min="13061" max="13068" width="0" style="1" hidden="1" customWidth="1"/>
    <col min="13069" max="13312" width="8.88671875" style="1"/>
    <col min="13313" max="13313" width="62.109375" style="1" customWidth="1"/>
    <col min="13314" max="13314" width="16" style="1" customWidth="1"/>
    <col min="13315" max="13315" width="0" style="1" hidden="1" customWidth="1"/>
    <col min="13316" max="13316" width="17.33203125" style="1" customWidth="1"/>
    <col min="13317" max="13324" width="0" style="1" hidden="1" customWidth="1"/>
    <col min="13325" max="13568" width="8.88671875" style="1"/>
    <col min="13569" max="13569" width="62.109375" style="1" customWidth="1"/>
    <col min="13570" max="13570" width="16" style="1" customWidth="1"/>
    <col min="13571" max="13571" width="0" style="1" hidden="1" customWidth="1"/>
    <col min="13572" max="13572" width="17.33203125" style="1" customWidth="1"/>
    <col min="13573" max="13580" width="0" style="1" hidden="1" customWidth="1"/>
    <col min="13581" max="13824" width="8.88671875" style="1"/>
    <col min="13825" max="13825" width="62.109375" style="1" customWidth="1"/>
    <col min="13826" max="13826" width="16" style="1" customWidth="1"/>
    <col min="13827" max="13827" width="0" style="1" hidden="1" customWidth="1"/>
    <col min="13828" max="13828" width="17.33203125" style="1" customWidth="1"/>
    <col min="13829" max="13836" width="0" style="1" hidden="1" customWidth="1"/>
    <col min="13837" max="14080" width="8.88671875" style="1"/>
    <col min="14081" max="14081" width="62.109375" style="1" customWidth="1"/>
    <col min="14082" max="14082" width="16" style="1" customWidth="1"/>
    <col min="14083" max="14083" width="0" style="1" hidden="1" customWidth="1"/>
    <col min="14084" max="14084" width="17.33203125" style="1" customWidth="1"/>
    <col min="14085" max="14092" width="0" style="1" hidden="1" customWidth="1"/>
    <col min="14093" max="14336" width="8.88671875" style="1"/>
    <col min="14337" max="14337" width="62.109375" style="1" customWidth="1"/>
    <col min="14338" max="14338" width="16" style="1" customWidth="1"/>
    <col min="14339" max="14339" width="0" style="1" hidden="1" customWidth="1"/>
    <col min="14340" max="14340" width="17.33203125" style="1" customWidth="1"/>
    <col min="14341" max="14348" width="0" style="1" hidden="1" customWidth="1"/>
    <col min="14349" max="14592" width="8.88671875" style="1"/>
    <col min="14593" max="14593" width="62.109375" style="1" customWidth="1"/>
    <col min="14594" max="14594" width="16" style="1" customWidth="1"/>
    <col min="14595" max="14595" width="0" style="1" hidden="1" customWidth="1"/>
    <col min="14596" max="14596" width="17.33203125" style="1" customWidth="1"/>
    <col min="14597" max="14604" width="0" style="1" hidden="1" customWidth="1"/>
    <col min="14605" max="14848" width="8.88671875" style="1"/>
    <col min="14849" max="14849" width="62.109375" style="1" customWidth="1"/>
    <col min="14850" max="14850" width="16" style="1" customWidth="1"/>
    <col min="14851" max="14851" width="0" style="1" hidden="1" customWidth="1"/>
    <col min="14852" max="14852" width="17.33203125" style="1" customWidth="1"/>
    <col min="14853" max="14860" width="0" style="1" hidden="1" customWidth="1"/>
    <col min="14861" max="15104" width="8.88671875" style="1"/>
    <col min="15105" max="15105" width="62.109375" style="1" customWidth="1"/>
    <col min="15106" max="15106" width="16" style="1" customWidth="1"/>
    <col min="15107" max="15107" width="0" style="1" hidden="1" customWidth="1"/>
    <col min="15108" max="15108" width="17.33203125" style="1" customWidth="1"/>
    <col min="15109" max="15116" width="0" style="1" hidden="1" customWidth="1"/>
    <col min="15117" max="15360" width="8.88671875" style="1"/>
    <col min="15361" max="15361" width="62.109375" style="1" customWidth="1"/>
    <col min="15362" max="15362" width="16" style="1" customWidth="1"/>
    <col min="15363" max="15363" width="0" style="1" hidden="1" customWidth="1"/>
    <col min="15364" max="15364" width="17.33203125" style="1" customWidth="1"/>
    <col min="15365" max="15372" width="0" style="1" hidden="1" customWidth="1"/>
    <col min="15373" max="15616" width="8.88671875" style="1"/>
    <col min="15617" max="15617" width="62.109375" style="1" customWidth="1"/>
    <col min="15618" max="15618" width="16" style="1" customWidth="1"/>
    <col min="15619" max="15619" width="0" style="1" hidden="1" customWidth="1"/>
    <col min="15620" max="15620" width="17.33203125" style="1" customWidth="1"/>
    <col min="15621" max="15628" width="0" style="1" hidden="1" customWidth="1"/>
    <col min="15629" max="15872" width="8.88671875" style="1"/>
    <col min="15873" max="15873" width="62.109375" style="1" customWidth="1"/>
    <col min="15874" max="15874" width="16" style="1" customWidth="1"/>
    <col min="15875" max="15875" width="0" style="1" hidden="1" customWidth="1"/>
    <col min="15876" max="15876" width="17.33203125" style="1" customWidth="1"/>
    <col min="15877" max="15884" width="0" style="1" hidden="1" customWidth="1"/>
    <col min="15885" max="16128" width="8.88671875" style="1"/>
    <col min="16129" max="16129" width="62.109375" style="1" customWidth="1"/>
    <col min="16130" max="16130" width="16" style="1" customWidth="1"/>
    <col min="16131" max="16131" width="0" style="1" hidden="1" customWidth="1"/>
    <col min="16132" max="16132" width="17.33203125" style="1" customWidth="1"/>
    <col min="16133" max="16140" width="0" style="1" hidden="1" customWidth="1"/>
    <col min="16141" max="16384" width="8.88671875" style="1"/>
  </cols>
  <sheetData>
    <row r="1" spans="1:15" ht="49.8" customHeight="1" x14ac:dyDescent="0.3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thickBot="1" x14ac:dyDescent="0.35">
      <c r="C2" s="45"/>
      <c r="E2" s="45" t="s">
        <v>93</v>
      </c>
    </row>
    <row r="3" spans="1:15" ht="75.599999999999994" thickBot="1" x14ac:dyDescent="0.35">
      <c r="A3" s="46" t="s">
        <v>94</v>
      </c>
      <c r="B3" s="46" t="s">
        <v>2</v>
      </c>
      <c r="C3" s="47" t="s">
        <v>116</v>
      </c>
      <c r="D3" s="47" t="s">
        <v>95</v>
      </c>
      <c r="E3" s="47" t="s">
        <v>96</v>
      </c>
      <c r="F3" s="48" t="s">
        <v>95</v>
      </c>
      <c r="N3" s="47" t="s">
        <v>114</v>
      </c>
      <c r="O3" s="47" t="s">
        <v>115</v>
      </c>
    </row>
    <row r="4" spans="1:15" ht="15" thickBot="1" x14ac:dyDescent="0.35">
      <c r="A4" s="49">
        <v>1</v>
      </c>
      <c r="B4" s="49">
        <v>2</v>
      </c>
      <c r="C4" s="49">
        <v>3</v>
      </c>
      <c r="D4" s="49">
        <v>4</v>
      </c>
      <c r="E4" s="49">
        <v>4</v>
      </c>
      <c r="F4" s="50">
        <v>6</v>
      </c>
      <c r="N4" s="49">
        <v>3</v>
      </c>
      <c r="O4" s="49">
        <v>4</v>
      </c>
    </row>
    <row r="5" spans="1:15" ht="21" thickBot="1" x14ac:dyDescent="0.4">
      <c r="A5" s="51">
        <v>1</v>
      </c>
      <c r="B5" s="52" t="s">
        <v>97</v>
      </c>
      <c r="C5" s="53">
        <v>265851</v>
      </c>
      <c r="D5" s="54"/>
      <c r="E5" s="53">
        <v>260851</v>
      </c>
      <c r="F5" s="55"/>
      <c r="K5" s="56">
        <f>E5-C5</f>
        <v>-5000</v>
      </c>
      <c r="N5" s="61">
        <f>E5/C5*100</f>
        <v>98.119247247518345</v>
      </c>
      <c r="O5" s="53">
        <f>C5-E5</f>
        <v>5000</v>
      </c>
    </row>
    <row r="6" spans="1:15" ht="21" thickBot="1" x14ac:dyDescent="0.4">
      <c r="A6" s="51">
        <v>2</v>
      </c>
      <c r="B6" s="52" t="s">
        <v>98</v>
      </c>
      <c r="C6" s="53">
        <v>3606.1</v>
      </c>
      <c r="D6" s="54"/>
      <c r="E6" s="53">
        <v>3606.1</v>
      </c>
      <c r="F6" s="55"/>
      <c r="K6" s="56">
        <f t="shared" ref="K6:K19" si="0">E6-C6</f>
        <v>0</v>
      </c>
      <c r="N6" s="61">
        <f t="shared" ref="N6:N19" si="1">E6/C6*100</f>
        <v>100</v>
      </c>
      <c r="O6" s="53">
        <f t="shared" ref="O6:O18" si="2">C6-E6</f>
        <v>0</v>
      </c>
    </row>
    <row r="7" spans="1:15" ht="34.200000000000003" thickBot="1" x14ac:dyDescent="0.4">
      <c r="A7" s="51">
        <v>3</v>
      </c>
      <c r="B7" s="52" t="s">
        <v>99</v>
      </c>
      <c r="C7" s="53">
        <v>26849.599999999999</v>
      </c>
      <c r="D7" s="54"/>
      <c r="E7" s="53">
        <v>26070</v>
      </c>
      <c r="F7" s="55"/>
      <c r="K7" s="56">
        <f t="shared" si="0"/>
        <v>-779.59999999999854</v>
      </c>
      <c r="N7" s="61">
        <f t="shared" si="1"/>
        <v>97.096418568619285</v>
      </c>
      <c r="O7" s="53">
        <f t="shared" si="2"/>
        <v>779.59999999999854</v>
      </c>
    </row>
    <row r="8" spans="1:15" ht="21" thickBot="1" x14ac:dyDescent="0.4">
      <c r="A8" s="51">
        <v>4</v>
      </c>
      <c r="B8" s="52" t="s">
        <v>100</v>
      </c>
      <c r="C8" s="53">
        <v>294060.90000000002</v>
      </c>
      <c r="D8" s="54"/>
      <c r="E8" s="53">
        <v>294060.90000000002</v>
      </c>
      <c r="F8" s="55"/>
      <c r="G8" s="56">
        <f>E8-E22</f>
        <v>-90409.800000000163</v>
      </c>
      <c r="K8" s="56">
        <f t="shared" si="0"/>
        <v>0</v>
      </c>
      <c r="N8" s="61">
        <f t="shared" si="1"/>
        <v>100</v>
      </c>
      <c r="O8" s="53">
        <f t="shared" si="2"/>
        <v>0</v>
      </c>
    </row>
    <row r="9" spans="1:15" ht="21" thickBot="1" x14ac:dyDescent="0.4">
      <c r="A9" s="51">
        <v>5</v>
      </c>
      <c r="B9" s="52" t="s">
        <v>101</v>
      </c>
      <c r="C9" s="53">
        <v>385104.2</v>
      </c>
      <c r="D9" s="54"/>
      <c r="E9" s="53">
        <v>330281</v>
      </c>
      <c r="F9" s="55"/>
      <c r="G9" s="1">
        <v>43000</v>
      </c>
      <c r="H9" s="1" t="s">
        <v>102</v>
      </c>
      <c r="K9" s="56">
        <f t="shared" si="0"/>
        <v>-54823.200000000012</v>
      </c>
      <c r="N9" s="61">
        <f t="shared" si="1"/>
        <v>85.764060739924403</v>
      </c>
      <c r="O9" s="53">
        <f t="shared" si="2"/>
        <v>54823.200000000012</v>
      </c>
    </row>
    <row r="10" spans="1:15" ht="21" thickBot="1" x14ac:dyDescent="0.4">
      <c r="A10" s="51">
        <v>6</v>
      </c>
      <c r="B10" s="52" t="s">
        <v>103</v>
      </c>
      <c r="C10" s="53">
        <v>48.5</v>
      </c>
      <c r="D10" s="54"/>
      <c r="E10" s="53">
        <v>48.5</v>
      </c>
      <c r="F10" s="55"/>
      <c r="K10" s="56">
        <f t="shared" si="0"/>
        <v>0</v>
      </c>
      <c r="N10" s="61">
        <f t="shared" si="1"/>
        <v>100</v>
      </c>
      <c r="O10" s="53">
        <f t="shared" si="2"/>
        <v>0</v>
      </c>
    </row>
    <row r="11" spans="1:15" ht="21" thickBot="1" x14ac:dyDescent="0.4">
      <c r="A11" s="51">
        <v>7</v>
      </c>
      <c r="B11" s="52" t="s">
        <v>104</v>
      </c>
      <c r="C11" s="53">
        <v>1118872.8999999999</v>
      </c>
      <c r="D11" s="54"/>
      <c r="E11" s="53">
        <v>1003380</v>
      </c>
      <c r="F11" s="55"/>
      <c r="K11" s="56">
        <f t="shared" si="0"/>
        <v>-115492.89999999991</v>
      </c>
      <c r="N11" s="61">
        <f t="shared" si="1"/>
        <v>89.677746239094731</v>
      </c>
      <c r="O11" s="53">
        <f t="shared" si="2"/>
        <v>115492.89999999991</v>
      </c>
    </row>
    <row r="12" spans="1:15" ht="21" thickBot="1" x14ac:dyDescent="0.4">
      <c r="A12" s="51">
        <v>8</v>
      </c>
      <c r="B12" s="52" t="s">
        <v>105</v>
      </c>
      <c r="C12" s="53">
        <v>225042.6</v>
      </c>
      <c r="D12" s="54"/>
      <c r="E12" s="53">
        <v>200668</v>
      </c>
      <c r="F12" s="55"/>
      <c r="K12" s="56">
        <f t="shared" si="0"/>
        <v>-24374.600000000006</v>
      </c>
      <c r="N12" s="61">
        <f t="shared" si="1"/>
        <v>89.168895133632475</v>
      </c>
      <c r="O12" s="53">
        <f t="shared" si="2"/>
        <v>24374.600000000006</v>
      </c>
    </row>
    <row r="13" spans="1:15" ht="21" thickBot="1" x14ac:dyDescent="0.4">
      <c r="A13" s="51">
        <v>9</v>
      </c>
      <c r="B13" s="52" t="s">
        <v>106</v>
      </c>
      <c r="C13" s="53">
        <v>37741.4</v>
      </c>
      <c r="D13" s="54"/>
      <c r="E13" s="53">
        <v>28631</v>
      </c>
      <c r="F13" s="55"/>
      <c r="G13" s="1">
        <v>12000</v>
      </c>
      <c r="H13" s="1" t="s">
        <v>107</v>
      </c>
      <c r="K13" s="56">
        <f t="shared" si="0"/>
        <v>-9110.4000000000015</v>
      </c>
      <c r="N13" s="61">
        <f t="shared" si="1"/>
        <v>75.860990848246217</v>
      </c>
      <c r="O13" s="53">
        <f t="shared" si="2"/>
        <v>9110.4000000000015</v>
      </c>
    </row>
    <row r="14" spans="1:15" ht="21" thickBot="1" x14ac:dyDescent="0.4">
      <c r="A14" s="51">
        <v>10</v>
      </c>
      <c r="B14" s="52" t="s">
        <v>108</v>
      </c>
      <c r="C14" s="53">
        <v>581390.30000000005</v>
      </c>
      <c r="D14" s="54"/>
      <c r="E14" s="53">
        <v>565952</v>
      </c>
      <c r="F14" s="55"/>
      <c r="K14" s="56">
        <f t="shared" si="0"/>
        <v>-15438.300000000047</v>
      </c>
      <c r="N14" s="61">
        <f t="shared" si="1"/>
        <v>97.344589340413819</v>
      </c>
      <c r="O14" s="53">
        <f t="shared" si="2"/>
        <v>15438.300000000047</v>
      </c>
    </row>
    <row r="15" spans="1:15" ht="21" thickBot="1" x14ac:dyDescent="0.4">
      <c r="A15" s="51">
        <v>11</v>
      </c>
      <c r="B15" s="52" t="s">
        <v>109</v>
      </c>
      <c r="C15" s="53">
        <v>27051.200000000001</v>
      </c>
      <c r="D15" s="54"/>
      <c r="E15" s="53">
        <v>27051.200000000001</v>
      </c>
      <c r="F15" s="55"/>
      <c r="K15" s="56">
        <f t="shared" si="0"/>
        <v>0</v>
      </c>
      <c r="N15" s="61">
        <f t="shared" si="1"/>
        <v>100</v>
      </c>
      <c r="O15" s="53">
        <f t="shared" si="2"/>
        <v>0</v>
      </c>
    </row>
    <row r="16" spans="1:15" ht="21" thickBot="1" x14ac:dyDescent="0.4">
      <c r="A16" s="51">
        <v>12</v>
      </c>
      <c r="B16" s="57" t="s">
        <v>110</v>
      </c>
      <c r="C16" s="53">
        <v>1792</v>
      </c>
      <c r="D16" s="54"/>
      <c r="E16" s="53">
        <v>1792</v>
      </c>
      <c r="F16" s="55"/>
      <c r="K16" s="56">
        <f t="shared" si="0"/>
        <v>0</v>
      </c>
      <c r="N16" s="61">
        <f t="shared" si="1"/>
        <v>100</v>
      </c>
      <c r="O16" s="53">
        <f t="shared" si="2"/>
        <v>0</v>
      </c>
    </row>
    <row r="17" spans="1:15" ht="34.799999999999997" hidden="1" thickBot="1" x14ac:dyDescent="0.4">
      <c r="A17" s="51">
        <v>13</v>
      </c>
      <c r="B17" s="57" t="s">
        <v>111</v>
      </c>
      <c r="C17" s="53">
        <v>0</v>
      </c>
      <c r="D17" s="54"/>
      <c r="E17" s="53">
        <v>0</v>
      </c>
      <c r="F17" s="55"/>
      <c r="K17" s="56">
        <f t="shared" si="0"/>
        <v>0</v>
      </c>
      <c r="N17" s="61" t="e">
        <f t="shared" si="1"/>
        <v>#DIV/0!</v>
      </c>
      <c r="O17" s="53">
        <f t="shared" si="2"/>
        <v>0</v>
      </c>
    </row>
    <row r="18" spans="1:15" ht="21" hidden="1" thickBot="1" x14ac:dyDescent="0.4">
      <c r="A18" s="51"/>
      <c r="B18" s="57" t="s">
        <v>112</v>
      </c>
      <c r="C18" s="53">
        <v>0</v>
      </c>
      <c r="D18" s="54"/>
      <c r="E18" s="58">
        <v>0</v>
      </c>
      <c r="F18" s="55"/>
      <c r="K18" s="56">
        <f t="shared" si="0"/>
        <v>0</v>
      </c>
      <c r="N18" s="61" t="e">
        <f t="shared" si="1"/>
        <v>#DIV/0!</v>
      </c>
      <c r="O18" s="53">
        <f t="shared" si="2"/>
        <v>0</v>
      </c>
    </row>
    <row r="19" spans="1:15" ht="21.6" thickBot="1" x14ac:dyDescent="0.4">
      <c r="A19" s="76" t="s">
        <v>113</v>
      </c>
      <c r="B19" s="76"/>
      <c r="C19" s="53">
        <f>SUM(C5:C18)</f>
        <v>2967410.7</v>
      </c>
      <c r="D19" s="59">
        <f>SUM(D5:D17)</f>
        <v>0</v>
      </c>
      <c r="E19" s="59">
        <f>SUM(E5:E17)</f>
        <v>2742391.7</v>
      </c>
      <c r="F19" s="60">
        <f>SUM(F5:F17)</f>
        <v>0</v>
      </c>
      <c r="K19" s="56">
        <f t="shared" si="0"/>
        <v>-225019</v>
      </c>
      <c r="L19" s="1">
        <v>2742392</v>
      </c>
      <c r="M19" s="56">
        <f>E19-L19</f>
        <v>-0.29999999981373549</v>
      </c>
      <c r="N19" s="61">
        <f t="shared" si="1"/>
        <v>92.416991689084355</v>
      </c>
      <c r="O19" s="59">
        <f>SUM(O5:O17)</f>
        <v>225018.99999999997</v>
      </c>
    </row>
    <row r="20" spans="1:15" x14ac:dyDescent="0.3">
      <c r="E20" s="56"/>
    </row>
    <row r="21" spans="1:15" hidden="1" x14ac:dyDescent="0.3">
      <c r="E21" s="1">
        <v>2357921</v>
      </c>
    </row>
    <row r="22" spans="1:15" hidden="1" x14ac:dyDescent="0.3">
      <c r="E22" s="56">
        <f>E19-E21</f>
        <v>384470.70000000019</v>
      </c>
    </row>
  </sheetData>
  <mergeCells count="2">
    <mergeCell ref="A19:B19"/>
    <mergeCell ref="A1:O1"/>
  </mergeCells>
  <pageMargins left="0.16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2023-04-13T06:00:34Z</cp:lastPrinted>
  <dcterms:created xsi:type="dcterms:W3CDTF">2022-11-07T11:03:01Z</dcterms:created>
  <dcterms:modified xsi:type="dcterms:W3CDTF">2023-04-13T06:00:59Z</dcterms:modified>
</cp:coreProperties>
</file>