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БЮДЖЕТ 2023\На сайт исполнение бюджета\"/>
    </mc:Choice>
  </mc:AlternateContent>
  <bookViews>
    <workbookView xWindow="0" yWindow="0" windowWidth="28800" windowHeight="12336"/>
  </bookViews>
  <sheets>
    <sheet name="доходы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37" i="1" s="1"/>
  <c r="F28" i="1"/>
  <c r="H7" i="1"/>
  <c r="H8" i="1"/>
  <c r="H9" i="1"/>
  <c r="H11" i="1"/>
  <c r="H12" i="1"/>
  <c r="H13" i="1"/>
  <c r="H14" i="1"/>
  <c r="H15" i="1"/>
  <c r="H16" i="1"/>
  <c r="H17" i="1"/>
  <c r="H18" i="1"/>
  <c r="H20" i="1"/>
  <c r="H21" i="1"/>
  <c r="H23" i="1"/>
  <c r="H24" i="1"/>
  <c r="H25" i="1"/>
  <c r="H27" i="1"/>
  <c r="H28" i="1"/>
  <c r="H30" i="1"/>
  <c r="H31" i="1"/>
  <c r="H32" i="1"/>
  <c r="H33" i="1"/>
  <c r="H34" i="1"/>
  <c r="H6" i="1"/>
  <c r="F8" i="1"/>
  <c r="G29" i="1" l="1"/>
  <c r="C29" i="1"/>
  <c r="D29" i="1"/>
  <c r="E29" i="1"/>
  <c r="B29" i="1"/>
  <c r="G14" i="1"/>
  <c r="G8" i="1"/>
  <c r="G28" i="1" l="1"/>
  <c r="C28" i="1" l="1"/>
  <c r="C37" i="1" s="1"/>
  <c r="E8" i="1"/>
  <c r="E28" i="1" s="1"/>
  <c r="E37" i="1" s="1"/>
  <c r="D8" i="1"/>
  <c r="D28" i="1" s="1"/>
  <c r="C8" i="1"/>
  <c r="B8" i="1"/>
  <c r="B28" i="1" s="1"/>
  <c r="B37" i="1" s="1"/>
  <c r="D37" i="1" l="1"/>
  <c r="G37" i="1"/>
  <c r="H37" i="1"/>
  <c r="H29" i="1"/>
</calcChain>
</file>

<file path=xl/sharedStrings.xml><?xml version="1.0" encoding="utf-8"?>
<sst xmlns="http://schemas.openxmlformats.org/spreadsheetml/2006/main" count="43" uniqueCount="43">
  <si>
    <t>Наименование кода классификации доходов бюджетов</t>
  </si>
  <si>
    <t>Утвержденные бюджетные назначения  на 2022 год</t>
  </si>
  <si>
    <t>Утвержденные бюджетные назначения  на 2022 год (Решение № Р/479-42-3 от 30.03.2022 г.)</t>
  </si>
  <si>
    <t>Утвержденные бюджетные назначения  на 2022 год (Решение № Р/495-44-3 от 30.05.2022 г.)</t>
  </si>
  <si>
    <t>Утвержденные бюджетные назначения  на 2022 год (Решение № Р/503-46-3 от 30.06.2022 г.)</t>
  </si>
  <si>
    <t>Налог на доходы физических лиц</t>
  </si>
  <si>
    <t>Акцизы</t>
  </si>
  <si>
    <t>Налоги на совокупный доход</t>
  </si>
  <si>
    <t>Налог на упрощенный доход</t>
  </si>
  <si>
    <t>Единый налог на вмененный доход</t>
  </si>
  <si>
    <t>Единый сельскохозяйственный налог</t>
  </si>
  <si>
    <t>Налог, взимаемый в виде стоимости патента</t>
  </si>
  <si>
    <t>Государственная пошлина</t>
  </si>
  <si>
    <t>Доходы от использования имущества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</si>
  <si>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</si>
  <si>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</si>
  <si>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Аренда имущества</t>
  </si>
  <si>
    <t>Доходы от перечисления части прибыли МУП</t>
  </si>
  <si>
    <t>Прочие доходы от использования имущества</t>
  </si>
  <si>
    <t>Плата за негативное воздействие на окружающую среду</t>
  </si>
  <si>
    <t xml:space="preserve">Прочие доходы от оказания платных услуг </t>
  </si>
  <si>
    <t>Прочие доходы от компенсации затрат</t>
  </si>
  <si>
    <t>Доходы от реализации имущества</t>
  </si>
  <si>
    <t>Доходы от продажи земельных участков</t>
  </si>
  <si>
    <t>Штрафы</t>
  </si>
  <si>
    <t>Невыясненные поступления</t>
  </si>
  <si>
    <t>Прочие неналоговые доходы</t>
  </si>
  <si>
    <t>Итого налоговых и неналоговых доходов</t>
  </si>
  <si>
    <t>Безвозмездные поступления</t>
  </si>
  <si>
    <t>Дотации на выравнивание бюджетной обеспеченности</t>
  </si>
  <si>
    <t xml:space="preserve">Субсидии бюджетам субъектов РФ муниципальных образований                   </t>
  </si>
  <si>
    <t xml:space="preserve">Субвенции бюджетам субъектов РФ и муниципальных образований                   </t>
  </si>
  <si>
    <t>Иные межбюджетные трансферты</t>
  </si>
  <si>
    <t>Безвозмездные поступления от негосударственных организаций</t>
  </si>
  <si>
    <t>Доходы бюджета от возврата прочих остатков субсидий, субвенций и иных межбюджетных трансфертов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</si>
  <si>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</si>
  <si>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</si>
  <si>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>в сравнении с запланированными значениями</t>
  </si>
  <si>
    <t xml:space="preserve">Сведения об исполнении доходов районного бюджета за 9 мес. 2022 года </t>
  </si>
  <si>
    <t>Фактическое исполнение на 01.10.2022 г.</t>
  </si>
  <si>
    <t>% исполнения годового плана по состоянию на 01.10.2022 г.</t>
  </si>
  <si>
    <t>тыс.руб.</t>
  </si>
  <si>
    <t>Утвержденные бюджетные назначения  на 2022 год (Решение № Р/512-48-3 от 08.09.2022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</si>
</sst>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3" fontId="6" fillId="0" borderId="2" xfId="0" applyNumberFormat="1" applyFont="1" applyBorder="1" applyAlignment="1">
      <alignment horizontal="center"/>
    </xf>
    <xf numFmtId="3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F35" sqref="F35"/>
    </sheetView>
  </sheetViews>
  <sheetFormatPr defaultRowHeight="14.4" x14ac:dyDescent="0.3"/>
  <cols>
    <col min="1" max="1" width="45.5546875" customWidth="1"/>
    <col min="2" max="6" width="17.109375" style="27" customWidth="1"/>
    <col min="7" max="7" width="15.5546875" customWidth="1"/>
    <col min="8" max="8" width="14.33203125" customWidth="1"/>
  </cols>
  <sheetData>
    <row r="1" spans="1:8" ht="20.25" customHeight="1" x14ac:dyDescent="0.3">
      <c r="A1" s="31" t="s">
        <v>38</v>
      </c>
      <c r="B1" s="31"/>
      <c r="C1" s="31"/>
      <c r="D1" s="31"/>
      <c r="E1" s="31"/>
      <c r="F1" s="31"/>
      <c r="G1" s="31"/>
      <c r="H1" s="31"/>
    </row>
    <row r="2" spans="1:8" ht="17.399999999999999" x14ac:dyDescent="0.3">
      <c r="A2" s="32" t="s">
        <v>37</v>
      </c>
      <c r="B2" s="32"/>
      <c r="C2" s="32"/>
      <c r="D2" s="32"/>
      <c r="E2" s="32"/>
      <c r="F2" s="32"/>
      <c r="G2" s="32"/>
      <c r="H2" s="32"/>
    </row>
    <row r="3" spans="1:8" ht="17.399999999999999" x14ac:dyDescent="0.3">
      <c r="A3" s="28"/>
      <c r="B3" s="28"/>
      <c r="C3" s="28"/>
      <c r="D3" s="28"/>
      <c r="E3" s="28"/>
      <c r="F3" s="29"/>
      <c r="G3" s="28"/>
      <c r="H3" s="30" t="s">
        <v>41</v>
      </c>
    </row>
    <row r="4" spans="1:8" ht="109.2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42</v>
      </c>
      <c r="G4" s="1" t="s">
        <v>39</v>
      </c>
      <c r="H4" s="3" t="s">
        <v>40</v>
      </c>
    </row>
    <row r="5" spans="1:8" x14ac:dyDescent="0.3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6">
        <v>7</v>
      </c>
      <c r="H5" s="6">
        <v>8</v>
      </c>
    </row>
    <row r="6" spans="1:8" ht="17.399999999999999" x14ac:dyDescent="0.3">
      <c r="A6" s="7" t="s">
        <v>5</v>
      </c>
      <c r="B6" s="8">
        <v>571606</v>
      </c>
      <c r="C6" s="8">
        <v>571606</v>
      </c>
      <c r="D6" s="8">
        <v>571606</v>
      </c>
      <c r="E6" s="8">
        <v>571606</v>
      </c>
      <c r="F6" s="8">
        <v>571606</v>
      </c>
      <c r="G6" s="8">
        <v>432924</v>
      </c>
      <c r="H6" s="9">
        <f>G6/F6*100</f>
        <v>75.738183294087193</v>
      </c>
    </row>
    <row r="7" spans="1:8" ht="17.399999999999999" x14ac:dyDescent="0.3">
      <c r="A7" s="7" t="s">
        <v>6</v>
      </c>
      <c r="B7" s="8">
        <v>24323</v>
      </c>
      <c r="C7" s="8">
        <v>24323</v>
      </c>
      <c r="D7" s="8">
        <v>24323</v>
      </c>
      <c r="E7" s="8">
        <v>24323</v>
      </c>
      <c r="F7" s="8">
        <v>24323</v>
      </c>
      <c r="G7" s="8">
        <v>20897</v>
      </c>
      <c r="H7" s="9">
        <f t="shared" ref="H7:H37" si="0">G7/F7*100</f>
        <v>85.914566459729471</v>
      </c>
    </row>
    <row r="8" spans="1:8" ht="17.399999999999999" x14ac:dyDescent="0.3">
      <c r="A8" s="7" t="s">
        <v>7</v>
      </c>
      <c r="B8" s="8">
        <f>B9+B10+B11+B12</f>
        <v>15185</v>
      </c>
      <c r="C8" s="8">
        <f t="shared" ref="C8:G8" si="1">C9+C10+C11+C12</f>
        <v>15185</v>
      </c>
      <c r="D8" s="8">
        <f t="shared" si="1"/>
        <v>15185</v>
      </c>
      <c r="E8" s="8">
        <f t="shared" si="1"/>
        <v>15185</v>
      </c>
      <c r="F8" s="8">
        <f t="shared" si="1"/>
        <v>21401</v>
      </c>
      <c r="G8" s="8">
        <f t="shared" si="1"/>
        <v>21078</v>
      </c>
      <c r="H8" s="9">
        <f t="shared" si="0"/>
        <v>98.490724732489127</v>
      </c>
    </row>
    <row r="9" spans="1:8" ht="18" x14ac:dyDescent="0.3">
      <c r="A9" s="10" t="s">
        <v>8</v>
      </c>
      <c r="B9" s="11">
        <v>6124</v>
      </c>
      <c r="C9" s="11">
        <v>6124</v>
      </c>
      <c r="D9" s="11">
        <v>6124</v>
      </c>
      <c r="E9" s="11">
        <v>6124</v>
      </c>
      <c r="F9" s="11">
        <v>6124</v>
      </c>
      <c r="G9" s="11">
        <v>6049</v>
      </c>
      <c r="H9" s="15">
        <f t="shared" si="0"/>
        <v>98.775310254735473</v>
      </c>
    </row>
    <row r="10" spans="1:8" ht="18" x14ac:dyDescent="0.3">
      <c r="A10" s="12" t="s">
        <v>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v>56</v>
      </c>
      <c r="H10" s="11">
        <v>0</v>
      </c>
    </row>
    <row r="11" spans="1:8" ht="18" x14ac:dyDescent="0.3">
      <c r="A11" s="12" t="s">
        <v>10</v>
      </c>
      <c r="B11" s="13">
        <v>2375</v>
      </c>
      <c r="C11" s="13">
        <v>2375</v>
      </c>
      <c r="D11" s="13">
        <v>2375</v>
      </c>
      <c r="E11" s="13">
        <v>2375</v>
      </c>
      <c r="F11" s="13">
        <v>8591</v>
      </c>
      <c r="G11" s="11">
        <v>11224</v>
      </c>
      <c r="H11" s="15">
        <f t="shared" si="0"/>
        <v>130.64835292748225</v>
      </c>
    </row>
    <row r="12" spans="1:8" ht="18" x14ac:dyDescent="0.3">
      <c r="A12" s="12" t="s">
        <v>11</v>
      </c>
      <c r="B12" s="13">
        <v>6686</v>
      </c>
      <c r="C12" s="13">
        <v>6686</v>
      </c>
      <c r="D12" s="13">
        <v>6686</v>
      </c>
      <c r="E12" s="13">
        <v>6686</v>
      </c>
      <c r="F12" s="13">
        <v>6686</v>
      </c>
      <c r="G12" s="11">
        <v>3749</v>
      </c>
      <c r="H12" s="15">
        <f t="shared" si="0"/>
        <v>56.07239006880048</v>
      </c>
    </row>
    <row r="13" spans="1:8" ht="17.399999999999999" x14ac:dyDescent="0.3">
      <c r="A13" s="7" t="s">
        <v>12</v>
      </c>
      <c r="B13" s="8">
        <v>4597</v>
      </c>
      <c r="C13" s="8">
        <v>4597</v>
      </c>
      <c r="D13" s="8">
        <v>4597</v>
      </c>
      <c r="E13" s="8">
        <v>4597</v>
      </c>
      <c r="F13" s="8">
        <v>4597</v>
      </c>
      <c r="G13" s="8">
        <v>4008</v>
      </c>
      <c r="H13" s="9">
        <f t="shared" si="0"/>
        <v>87.187296062649551</v>
      </c>
    </row>
    <row r="14" spans="1:8" ht="17.399999999999999" x14ac:dyDescent="0.3">
      <c r="A14" s="16" t="s">
        <v>13</v>
      </c>
      <c r="B14" s="17">
        <v>27206</v>
      </c>
      <c r="C14" s="17">
        <v>27206</v>
      </c>
      <c r="D14" s="17">
        <v>27206</v>
      </c>
      <c r="E14" s="17">
        <v>27206</v>
      </c>
      <c r="F14" s="17">
        <v>27206</v>
      </c>
      <c r="G14" s="8">
        <f t="shared" ref="G14" si="2">G15+G16+G17+G18+G19</f>
        <v>8272</v>
      </c>
      <c r="H14" s="9">
        <f t="shared" si="0"/>
        <v>30.405057707858564</v>
      </c>
    </row>
    <row r="15" spans="1:8" ht="93.6" x14ac:dyDescent="0.3">
      <c r="A15" s="12" t="s">
        <v>14</v>
      </c>
      <c r="B15" s="13">
        <v>24018</v>
      </c>
      <c r="C15" s="13">
        <v>24018</v>
      </c>
      <c r="D15" s="13">
        <v>24018</v>
      </c>
      <c r="E15" s="13">
        <v>24018</v>
      </c>
      <c r="F15" s="13">
        <v>24018</v>
      </c>
      <c r="G15" s="11">
        <v>6226</v>
      </c>
      <c r="H15" s="15">
        <f t="shared" si="0"/>
        <v>25.922224997918232</v>
      </c>
    </row>
    <row r="16" spans="1:8" ht="124.8" x14ac:dyDescent="0.3">
      <c r="A16" s="12" t="s">
        <v>15</v>
      </c>
      <c r="B16" s="13">
        <v>1975</v>
      </c>
      <c r="C16" s="13">
        <v>1975</v>
      </c>
      <c r="D16" s="13">
        <v>1975</v>
      </c>
      <c r="E16" s="13">
        <v>1975</v>
      </c>
      <c r="F16" s="13">
        <v>1975</v>
      </c>
      <c r="G16" s="14">
        <v>794</v>
      </c>
      <c r="H16" s="15">
        <f t="shared" si="0"/>
        <v>40.202531645569621</v>
      </c>
    </row>
    <row r="17" spans="1:8" ht="18" x14ac:dyDescent="0.3">
      <c r="A17" s="10" t="s">
        <v>16</v>
      </c>
      <c r="B17" s="11">
        <v>1210</v>
      </c>
      <c r="C17" s="11">
        <v>1210</v>
      </c>
      <c r="D17" s="11">
        <v>1210</v>
      </c>
      <c r="E17" s="11">
        <v>1210</v>
      </c>
      <c r="F17" s="11">
        <v>1210</v>
      </c>
      <c r="G17" s="11">
        <v>1148</v>
      </c>
      <c r="H17" s="15">
        <f t="shared" si="0"/>
        <v>94.876033057851245</v>
      </c>
    </row>
    <row r="18" spans="1:8" ht="31.2" x14ac:dyDescent="0.3">
      <c r="A18" s="12" t="s">
        <v>17</v>
      </c>
      <c r="B18" s="13">
        <v>3</v>
      </c>
      <c r="C18" s="13">
        <v>3</v>
      </c>
      <c r="D18" s="13">
        <v>3</v>
      </c>
      <c r="E18" s="13">
        <v>3</v>
      </c>
      <c r="F18" s="13">
        <v>3</v>
      </c>
      <c r="G18" s="14">
        <v>3</v>
      </c>
      <c r="H18" s="11">
        <f t="shared" si="0"/>
        <v>100</v>
      </c>
    </row>
    <row r="19" spans="1:8" ht="18" x14ac:dyDescent="0.3">
      <c r="A19" s="18" t="s">
        <v>18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4">
        <v>101</v>
      </c>
      <c r="H19" s="11">
        <v>0</v>
      </c>
    </row>
    <row r="20" spans="1:8" ht="31.2" x14ac:dyDescent="0.3">
      <c r="A20" s="16" t="s">
        <v>19</v>
      </c>
      <c r="B20" s="17">
        <v>1820</v>
      </c>
      <c r="C20" s="17">
        <v>1820</v>
      </c>
      <c r="D20" s="17">
        <v>1820</v>
      </c>
      <c r="E20" s="17">
        <v>1820</v>
      </c>
      <c r="F20" s="17">
        <v>1820</v>
      </c>
      <c r="G20" s="8">
        <v>1707</v>
      </c>
      <c r="H20" s="9">
        <f t="shared" si="0"/>
        <v>93.791208791208788</v>
      </c>
    </row>
    <row r="21" spans="1:8" ht="17.399999999999999" x14ac:dyDescent="0.3">
      <c r="A21" s="16" t="s">
        <v>20</v>
      </c>
      <c r="B21" s="17">
        <v>1551</v>
      </c>
      <c r="C21" s="17">
        <v>1551</v>
      </c>
      <c r="D21" s="17">
        <v>1551</v>
      </c>
      <c r="E21" s="17">
        <v>1551</v>
      </c>
      <c r="F21" s="17">
        <v>1551</v>
      </c>
      <c r="G21" s="8">
        <v>1158</v>
      </c>
      <c r="H21" s="9">
        <f t="shared" si="0"/>
        <v>74.661508704061902</v>
      </c>
    </row>
    <row r="22" spans="1:8" ht="17.399999999999999" x14ac:dyDescent="0.3">
      <c r="A22" s="16" t="s">
        <v>21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20">
        <v>588</v>
      </c>
      <c r="H22" s="8">
        <v>0</v>
      </c>
    </row>
    <row r="23" spans="1:8" ht="17.399999999999999" x14ac:dyDescent="0.3">
      <c r="A23" s="16" t="s">
        <v>22</v>
      </c>
      <c r="B23" s="17">
        <v>200</v>
      </c>
      <c r="C23" s="17">
        <v>200</v>
      </c>
      <c r="D23" s="17">
        <v>200</v>
      </c>
      <c r="E23" s="17">
        <v>200</v>
      </c>
      <c r="F23" s="17">
        <v>200</v>
      </c>
      <c r="G23" s="20"/>
      <c r="H23" s="8">
        <f t="shared" si="0"/>
        <v>0</v>
      </c>
    </row>
    <row r="24" spans="1:8" ht="17.399999999999999" x14ac:dyDescent="0.3">
      <c r="A24" s="16" t="s">
        <v>23</v>
      </c>
      <c r="B24" s="17">
        <v>3000</v>
      </c>
      <c r="C24" s="17">
        <v>3000</v>
      </c>
      <c r="D24" s="17">
        <v>3000</v>
      </c>
      <c r="E24" s="17">
        <v>3000</v>
      </c>
      <c r="F24" s="17">
        <v>3000</v>
      </c>
      <c r="G24" s="8">
        <v>3201</v>
      </c>
      <c r="H24" s="9">
        <f t="shared" si="0"/>
        <v>106.69999999999999</v>
      </c>
    </row>
    <row r="25" spans="1:8" ht="17.399999999999999" x14ac:dyDescent="0.3">
      <c r="A25" s="16" t="s">
        <v>24</v>
      </c>
      <c r="B25" s="17">
        <v>1281</v>
      </c>
      <c r="C25" s="17">
        <v>1281</v>
      </c>
      <c r="D25" s="17">
        <v>1281</v>
      </c>
      <c r="E25" s="17">
        <v>1281</v>
      </c>
      <c r="F25" s="17">
        <v>1281</v>
      </c>
      <c r="G25" s="20">
        <v>798</v>
      </c>
      <c r="H25" s="9">
        <f t="shared" si="0"/>
        <v>62.295081967213115</v>
      </c>
    </row>
    <row r="26" spans="1:8" ht="17.399999999999999" x14ac:dyDescent="0.3">
      <c r="A26" s="16" t="s">
        <v>25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21">
        <v>-118</v>
      </c>
      <c r="H26" s="8">
        <v>0</v>
      </c>
    </row>
    <row r="27" spans="1:8" ht="17.399999999999999" x14ac:dyDescent="0.3">
      <c r="A27" s="7" t="s">
        <v>26</v>
      </c>
      <c r="B27" s="8">
        <v>10</v>
      </c>
      <c r="C27" s="8">
        <v>10</v>
      </c>
      <c r="D27" s="8">
        <v>10</v>
      </c>
      <c r="E27" s="8">
        <v>10</v>
      </c>
      <c r="F27" s="8">
        <v>10</v>
      </c>
      <c r="G27" s="20">
        <v>0</v>
      </c>
      <c r="H27" s="8">
        <f t="shared" si="0"/>
        <v>0</v>
      </c>
    </row>
    <row r="28" spans="1:8" ht="17.399999999999999" x14ac:dyDescent="0.3">
      <c r="A28" s="22" t="s">
        <v>27</v>
      </c>
      <c r="B28" s="8">
        <f>B6+B7+B8+B13+B14+B20+B21+B22+B23+B24+B25+B26+B27</f>
        <v>650779</v>
      </c>
      <c r="C28" s="8">
        <f t="shared" ref="C28:G28" si="3">C6+C7+C8+C13+C14+C20+C21+C22+C23+C24+C25+C26+C27</f>
        <v>650779</v>
      </c>
      <c r="D28" s="8">
        <f t="shared" si="3"/>
        <v>650779</v>
      </c>
      <c r="E28" s="8">
        <f t="shared" si="3"/>
        <v>650779</v>
      </c>
      <c r="F28" s="8">
        <f t="shared" si="3"/>
        <v>656995</v>
      </c>
      <c r="G28" s="8">
        <f t="shared" si="3"/>
        <v>494513</v>
      </c>
      <c r="H28" s="9">
        <f t="shared" si="0"/>
        <v>75.268913766467023</v>
      </c>
    </row>
    <row r="29" spans="1:8" ht="17.399999999999999" x14ac:dyDescent="0.3">
      <c r="A29" s="22" t="s">
        <v>28</v>
      </c>
      <c r="B29" s="8">
        <f>B30+B31+B32+B33+B34+B35+B36</f>
        <v>1951760</v>
      </c>
      <c r="C29" s="8">
        <f t="shared" ref="C29:G29" si="4">C30+C31+C32+C33+C34+C35+C36</f>
        <v>2003831.0999999999</v>
      </c>
      <c r="D29" s="8">
        <f t="shared" si="4"/>
        <v>2036313</v>
      </c>
      <c r="E29" s="8">
        <f t="shared" si="4"/>
        <v>2061567.3</v>
      </c>
      <c r="F29" s="8">
        <f t="shared" si="4"/>
        <v>2069622.5</v>
      </c>
      <c r="G29" s="8">
        <f t="shared" si="4"/>
        <v>1365016</v>
      </c>
      <c r="H29" s="9">
        <f t="shared" si="0"/>
        <v>65.954829926713685</v>
      </c>
    </row>
    <row r="30" spans="1:8" ht="31.2" x14ac:dyDescent="0.3">
      <c r="A30" s="23" t="s">
        <v>29</v>
      </c>
      <c r="B30" s="24">
        <v>319747</v>
      </c>
      <c r="C30" s="24">
        <v>319747</v>
      </c>
      <c r="D30" s="24">
        <v>335008.90000000002</v>
      </c>
      <c r="E30" s="24">
        <v>335008.90000000002</v>
      </c>
      <c r="F30" s="24">
        <v>335008.90000000002</v>
      </c>
      <c r="G30" s="11">
        <v>255076</v>
      </c>
      <c r="H30" s="15">
        <f t="shared" si="0"/>
        <v>76.140066726585459</v>
      </c>
    </row>
    <row r="31" spans="1:8" ht="31.2" x14ac:dyDescent="0.3">
      <c r="A31" s="23" t="s">
        <v>30</v>
      </c>
      <c r="B31" s="24">
        <v>451761</v>
      </c>
      <c r="C31" s="24">
        <v>490823.7</v>
      </c>
      <c r="D31" s="24">
        <v>490823.7</v>
      </c>
      <c r="E31" s="24">
        <v>493611.6</v>
      </c>
      <c r="F31" s="24">
        <v>493611.6</v>
      </c>
      <c r="G31" s="11">
        <v>255974</v>
      </c>
      <c r="H31" s="15">
        <f t="shared" si="0"/>
        <v>51.857371261129195</v>
      </c>
    </row>
    <row r="32" spans="1:8" ht="31.2" x14ac:dyDescent="0.3">
      <c r="A32" s="23" t="s">
        <v>31</v>
      </c>
      <c r="B32" s="24">
        <v>966085</v>
      </c>
      <c r="C32" s="24">
        <v>968848.5</v>
      </c>
      <c r="D32" s="24">
        <v>968848.5</v>
      </c>
      <c r="E32" s="24">
        <v>980183.6</v>
      </c>
      <c r="F32" s="24">
        <v>980183.6</v>
      </c>
      <c r="G32" s="11">
        <v>655555</v>
      </c>
      <c r="H32" s="15">
        <f t="shared" si="0"/>
        <v>66.880837426784126</v>
      </c>
    </row>
    <row r="33" spans="1:8" ht="18" x14ac:dyDescent="0.3">
      <c r="A33" s="23" t="s">
        <v>32</v>
      </c>
      <c r="B33" s="24">
        <v>214167</v>
      </c>
      <c r="C33" s="24">
        <v>224411.9</v>
      </c>
      <c r="D33" s="24">
        <v>241631.9</v>
      </c>
      <c r="E33" s="24">
        <v>251837</v>
      </c>
      <c r="F33" s="24">
        <v>259892.2</v>
      </c>
      <c r="G33" s="11">
        <v>198541</v>
      </c>
      <c r="H33" s="15">
        <f t="shared" si="0"/>
        <v>76.393597037540957</v>
      </c>
    </row>
    <row r="34" spans="1:8" ht="31.2" x14ac:dyDescent="0.3">
      <c r="A34" s="23" t="s">
        <v>33</v>
      </c>
      <c r="B34" s="24">
        <v>0</v>
      </c>
      <c r="C34" s="24">
        <v>0</v>
      </c>
      <c r="D34" s="24">
        <v>0</v>
      </c>
      <c r="E34" s="24">
        <v>926.2</v>
      </c>
      <c r="F34" s="24">
        <v>926.2</v>
      </c>
      <c r="G34" s="11">
        <v>926</v>
      </c>
      <c r="H34" s="11">
        <f t="shared" si="0"/>
        <v>99.978406391708049</v>
      </c>
    </row>
    <row r="35" spans="1:8" ht="46.8" x14ac:dyDescent="0.3">
      <c r="A35" s="23" t="s">
        <v>34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14">
        <v>1</v>
      </c>
      <c r="H35" s="11">
        <v>0</v>
      </c>
    </row>
    <row r="36" spans="1:8" ht="62.4" x14ac:dyDescent="0.3">
      <c r="A36" s="23" t="s">
        <v>35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11">
        <v>-1057</v>
      </c>
      <c r="H36" s="11">
        <v>0</v>
      </c>
    </row>
    <row r="37" spans="1:8" ht="17.399999999999999" x14ac:dyDescent="0.3">
      <c r="A37" s="25" t="s">
        <v>36</v>
      </c>
      <c r="B37" s="26">
        <f t="shared" ref="B37:G37" si="5">B28+B29</f>
        <v>2602539</v>
      </c>
      <c r="C37" s="26">
        <f t="shared" si="5"/>
        <v>2654610.0999999996</v>
      </c>
      <c r="D37" s="26">
        <f t="shared" si="5"/>
        <v>2687092</v>
      </c>
      <c r="E37" s="26">
        <f t="shared" si="5"/>
        <v>2712346.3</v>
      </c>
      <c r="F37" s="26">
        <f t="shared" si="5"/>
        <v>2726617.5</v>
      </c>
      <c r="G37" s="26">
        <f t="shared" si="5"/>
        <v>1859529</v>
      </c>
      <c r="H37" s="9">
        <f t="shared" si="0"/>
        <v>68.199114837339664</v>
      </c>
    </row>
  </sheetData>
  <mergeCells count="2">
    <mergeCell ref="A1:H1"/>
    <mergeCell ref="A2:H2"/>
  </mergeCells>
  <pageMargins left="0.11811023622047245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cp:lastPrinted>2023-04-12T12:22:14Z</cp:lastPrinted>
  <dcterms:created xsi:type="dcterms:W3CDTF">2023-04-12T12:09:23Z</dcterms:created>
  <dcterms:modified xsi:type="dcterms:W3CDTF">2023-04-12T13:14:04Z</dcterms:modified>
</cp:coreProperties>
</file>